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BANSV1\eranet\業務部\第一業務室\1.第一業務共通\3.講習会関連\R03-2021\01.東京\20211013建築工事積算セミナー\00パンフレット\"/>
    </mc:Choice>
  </mc:AlternateContent>
  <bookViews>
    <workbookView xWindow="0" yWindow="0" windowWidth="20496" windowHeight="8316"/>
  </bookViews>
  <sheets>
    <sheet name="こちらをメールに添付して送信して下さい (東京)" sheetId="1" r:id="rId1"/>
  </sheets>
  <definedNames>
    <definedName name="_xlnm.Print_Area" localSheetId="0">'こちらをメールに添付して送信して下さい (東京)'!$A$1:$U$77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1" l="1"/>
  <c r="Q71" i="1"/>
  <c r="Q70" i="1"/>
  <c r="Q35" i="1"/>
  <c r="S41" i="1" l="1"/>
  <c r="S40" i="1"/>
  <c r="S39" i="1"/>
  <c r="Q69" i="1" l="1"/>
  <c r="N73" i="1" s="1"/>
  <c r="S35" i="1" l="1"/>
  <c r="S36" i="1" l="1"/>
  <c r="N43" i="1" s="1"/>
</calcChain>
</file>

<file path=xl/comments1.xml><?xml version="1.0" encoding="utf-8"?>
<comments xmlns="http://schemas.openxmlformats.org/spreadsheetml/2006/main">
  <authors>
    <author>田村 英治</author>
  </authors>
  <commentList>
    <comment ref="B6" authorId="0" shapeId="0">
      <text>
        <r>
          <rPr>
            <b/>
            <sz val="9"/>
            <color indexed="39"/>
            <rFont val="ＭＳ ゴシック"/>
            <family val="3"/>
            <charset val="128"/>
          </rPr>
          <t>青色網掛部は入力必須。
黄色網掛部は任意入力。</t>
        </r>
      </text>
    </comment>
  </commentList>
</comments>
</file>

<file path=xl/sharedStrings.xml><?xml version="1.0" encoding="utf-8"?>
<sst xmlns="http://schemas.openxmlformats.org/spreadsheetml/2006/main" count="107" uniqueCount="83">
  <si>
    <t>seminar@zai-keicho.or.jp</t>
    <phoneticPr fontId="2"/>
  </si>
  <si>
    <t>０３－５７７７－８２３７</t>
    <phoneticPr fontId="2"/>
  </si>
  <si>
    <t>メールでのお申し込みは</t>
    <rPh sb="6" eb="7">
      <t>モウ</t>
    </rPh>
    <rPh sb="8" eb="9">
      <t>コ</t>
    </rPh>
    <phoneticPr fontId="2"/>
  </si>
  <si>
    <t>FAXでのお申し込みは</t>
    <rPh sb="6" eb="7">
      <t>モウ</t>
    </rPh>
    <rPh sb="8" eb="9">
      <t>コ</t>
    </rPh>
    <phoneticPr fontId="2"/>
  </si>
  <si>
    <t>一般財団法人 経済調査会 業務部 行き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ギョウム</t>
    </rPh>
    <rPh sb="15" eb="16">
      <t>ブ</t>
    </rPh>
    <rPh sb="17" eb="18">
      <t>イ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</si>
  <si>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</si>
  <si>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</si>
  <si>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</si>
  <si>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</si>
  <si>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フリガナ</t>
    <phoneticPr fontId="2"/>
  </si>
  <si>
    <t>連　絡
担当者</t>
    <rPh sb="0" eb="1">
      <t>レン</t>
    </rPh>
    <rPh sb="2" eb="3">
      <t>ラク</t>
    </rPh>
    <rPh sb="4" eb="7">
      <t>タントウシャ</t>
    </rPh>
    <phoneticPr fontId="2"/>
  </si>
  <si>
    <t>部署名</t>
    <rPh sb="0" eb="2">
      <t>ブショ</t>
    </rPh>
    <rPh sb="2" eb="3">
      <t>メイ</t>
    </rPh>
    <phoneticPr fontId="2"/>
  </si>
  <si>
    <t>官公庁名</t>
    <rPh sb="0" eb="3">
      <t>カンコウチョウ</t>
    </rPh>
    <rPh sb="3" eb="4">
      <t>メイ</t>
    </rPh>
    <phoneticPr fontId="2"/>
  </si>
  <si>
    <t>ﾌﾘｶﾞﾅ</t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</si>
  <si>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</si>
  <si>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氏名</t>
    <rPh sb="0" eb="2">
      <t>シメイ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</si>
  <si>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</si>
  <si>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</si>
  <si>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Ｔ Ｅ Ｌ</t>
    <phoneticPr fontId="2"/>
  </si>
  <si>
    <t>Ｆ Ａ Ｘ</t>
    <phoneticPr fontId="2"/>
  </si>
  <si>
    <t>e-mail</t>
    <phoneticPr fontId="2"/>
  </si>
  <si>
    <t>所属部課</t>
    <rPh sb="0" eb="2">
      <t>ショゾク</t>
    </rPh>
    <rPh sb="2" eb="4">
      <t>ブカ</t>
    </rPh>
    <phoneticPr fontId="2"/>
  </si>
  <si>
    <t>フリガナ</t>
    <phoneticPr fontId="2"/>
  </si>
  <si>
    <t>テキスト</t>
    <phoneticPr fontId="2"/>
  </si>
  <si>
    <t>購入する</t>
    <rPh sb="0" eb="2">
      <t>コウニュウ</t>
    </rPh>
    <phoneticPr fontId="2"/>
  </si>
  <si>
    <t>〇</t>
    <phoneticPr fontId="2"/>
  </si>
  <si>
    <t>冊＝</t>
    <rPh sb="0" eb="1">
      <t>サツ</t>
    </rPh>
    <phoneticPr fontId="2"/>
  </si>
  <si>
    <t>円</t>
    <rPh sb="0" eb="1">
      <t>エン</t>
    </rPh>
    <phoneticPr fontId="2"/>
  </si>
  <si>
    <t>◎受講料</t>
    <rPh sb="1" eb="4">
      <t>ジュコウリョウ</t>
    </rPh>
    <phoneticPr fontId="2"/>
  </si>
  <si>
    <t>人＝</t>
    <rPh sb="0" eb="1">
      <t>ヒト</t>
    </rPh>
    <phoneticPr fontId="2"/>
  </si>
  <si>
    <t>合計</t>
    <rPh sb="0" eb="2">
      <t>ゴウケイ</t>
    </rPh>
    <phoneticPr fontId="2"/>
  </si>
  <si>
    <t>１．受講料・テキスト代のお支払い方法について</t>
    <rPh sb="2" eb="5">
      <t>ジュコウリョウ</t>
    </rPh>
    <rPh sb="10" eb="11">
      <t>ダイ</t>
    </rPh>
    <rPh sb="13" eb="15">
      <t>シハラ</t>
    </rPh>
    <rPh sb="16" eb="18">
      <t>ホウホウ</t>
    </rPh>
    <phoneticPr fontId="2"/>
  </si>
  <si>
    <t>日頃に</t>
    <rPh sb="0" eb="1">
      <t>ニチ</t>
    </rPh>
    <phoneticPr fontId="2"/>
  </si>
  <si>
    <t>に振り込みます。</t>
    <rPh sb="1" eb="2">
      <t>フ</t>
    </rPh>
    <rPh sb="3" eb="4">
      <t>コ</t>
    </rPh>
    <phoneticPr fontId="2"/>
  </si>
  <si>
    <t>①銀行</t>
    <rPh sb="1" eb="3">
      <t>ギンコウ</t>
    </rPh>
    <phoneticPr fontId="2"/>
  </si>
  <si>
    <t>※当日は受付が混雑いたしますので、現金でのお支払いはご遠慮ください。</t>
    <rPh sb="1" eb="3">
      <t>トウジツ</t>
    </rPh>
    <rPh sb="4" eb="6">
      <t>ウケツケ</t>
    </rPh>
    <rPh sb="7" eb="9">
      <t>コンザツ</t>
    </rPh>
    <rPh sb="17" eb="19">
      <t>ゲンキン</t>
    </rPh>
    <rPh sb="22" eb="24">
      <t>シハラ</t>
    </rPh>
    <rPh sb="27" eb="29">
      <t>エンリョ</t>
    </rPh>
    <phoneticPr fontId="2"/>
  </si>
  <si>
    <t>②郵便局</t>
    <rPh sb="1" eb="4">
      <t>ユウビンキョク</t>
    </rPh>
    <phoneticPr fontId="2"/>
  </si>
  <si>
    <t>振込先</t>
    <rPh sb="0" eb="3">
      <t>フリコミサキ</t>
    </rPh>
    <phoneticPr fontId="2"/>
  </si>
  <si>
    <t>①銀行　　三井住友銀行　銀座支店　当座（No.0226026）　口座名義：一般財団法人　経済調査会　一般会計</t>
    <rPh sb="1" eb="3">
      <t>ギンコウ</t>
    </rPh>
    <rPh sb="5" eb="7">
      <t>ミツイ</t>
    </rPh>
    <rPh sb="7" eb="9">
      <t>スミトモ</t>
    </rPh>
    <rPh sb="9" eb="11">
      <t>ギンコウ</t>
    </rPh>
    <rPh sb="12" eb="14">
      <t>ギンザ</t>
    </rPh>
    <rPh sb="14" eb="16">
      <t>シテン</t>
    </rPh>
    <rPh sb="17" eb="19">
      <t>トウザ</t>
    </rPh>
    <rPh sb="32" eb="34">
      <t>コウザ</t>
    </rPh>
    <rPh sb="34" eb="36">
      <t>メイギ</t>
    </rPh>
    <rPh sb="37" eb="39">
      <t>イッパン</t>
    </rPh>
    <rPh sb="39" eb="41">
      <t>ザイダン</t>
    </rPh>
    <rPh sb="41" eb="43">
      <t>ホウジン</t>
    </rPh>
    <rPh sb="44" eb="46">
      <t>ケイザイ</t>
    </rPh>
    <rPh sb="46" eb="49">
      <t>チョウサカイ</t>
    </rPh>
    <rPh sb="50" eb="52">
      <t>イッパン</t>
    </rPh>
    <rPh sb="52" eb="54">
      <t>カイケイ</t>
    </rPh>
    <phoneticPr fontId="2"/>
  </si>
  <si>
    <t>②郵便局　東京　00160-9-79994　　　　　　　　　　　　 口座名義：一般財団法人　経済調査会　一般会計口</t>
    <rPh sb="1" eb="4">
      <t>ユウビンキョク</t>
    </rPh>
    <rPh sb="5" eb="7">
      <t>トウキョウ</t>
    </rPh>
    <rPh sb="34" eb="38">
      <t>コウザメイギ</t>
    </rPh>
    <rPh sb="39" eb="41">
      <t>イッパン</t>
    </rPh>
    <rPh sb="41" eb="43">
      <t>ザイダン</t>
    </rPh>
    <rPh sb="43" eb="45">
      <t>ホウジン</t>
    </rPh>
    <rPh sb="46" eb="48">
      <t>ケイザイ</t>
    </rPh>
    <rPh sb="48" eb="51">
      <t>チョウサカイ</t>
    </rPh>
    <rPh sb="52" eb="54">
      <t>イッパン</t>
    </rPh>
    <rPh sb="54" eb="56">
      <t>カイケイ</t>
    </rPh>
    <rPh sb="56" eb="57">
      <t>グチ</t>
    </rPh>
    <phoneticPr fontId="2"/>
  </si>
  <si>
    <t>※銀行ATM、インターネットバンキングを利用して郵便局に振込まれる場合は、</t>
    <rPh sb="1" eb="3">
      <t>ギンコウ</t>
    </rPh>
    <rPh sb="20" eb="22">
      <t>リヨウ</t>
    </rPh>
    <rPh sb="24" eb="26">
      <t>ユウビン</t>
    </rPh>
    <rPh sb="26" eb="27">
      <t>キョク</t>
    </rPh>
    <rPh sb="28" eb="30">
      <t>フリコ</t>
    </rPh>
    <rPh sb="33" eb="35">
      <t>バアイ</t>
    </rPh>
    <phoneticPr fontId="2"/>
  </si>
  <si>
    <t>　ゆうちょ銀行　019店　当座　79994　一般財団法人　経済調査会　一般会計口　となります。</t>
    <rPh sb="5" eb="7">
      <t>ギンコウ</t>
    </rPh>
    <rPh sb="11" eb="12">
      <t>テン</t>
    </rPh>
    <rPh sb="13" eb="15">
      <t>トウザ</t>
    </rPh>
    <rPh sb="22" eb="24">
      <t>イッパン</t>
    </rPh>
    <rPh sb="24" eb="26">
      <t>ザイダン</t>
    </rPh>
    <rPh sb="26" eb="28">
      <t>ホウジン</t>
    </rPh>
    <rPh sb="29" eb="31">
      <t>ケイザイ</t>
    </rPh>
    <rPh sb="31" eb="34">
      <t>チョウサカイ</t>
    </rPh>
    <rPh sb="35" eb="37">
      <t>イッパン</t>
    </rPh>
    <rPh sb="37" eb="39">
      <t>カイケイ</t>
    </rPh>
    <rPh sb="39" eb="40">
      <t>グチ</t>
    </rPh>
    <phoneticPr fontId="2"/>
  </si>
  <si>
    <t>２．必要書類があればご送付致しますのでご記入ください。</t>
    <rPh sb="2" eb="4">
      <t>ヒツヨウ</t>
    </rPh>
    <rPh sb="4" eb="6">
      <t>ショルイ</t>
    </rPh>
    <rPh sb="11" eb="14">
      <t>ソウフイタ</t>
    </rPh>
    <rPh sb="20" eb="22">
      <t>キニュウ</t>
    </rPh>
    <phoneticPr fontId="2"/>
  </si>
  <si>
    <t>a.見積書</t>
    <rPh sb="2" eb="5">
      <t>ミツモリショ</t>
    </rPh>
    <phoneticPr fontId="2"/>
  </si>
  <si>
    <t>枚</t>
    <rPh sb="0" eb="1">
      <t>マイ</t>
    </rPh>
    <phoneticPr fontId="2"/>
  </si>
  <si>
    <t>b.請求書</t>
    <rPh sb="2" eb="5">
      <t>セイキュウショ</t>
    </rPh>
    <phoneticPr fontId="2"/>
  </si>
  <si>
    <t>c.納品書</t>
    <rPh sb="2" eb="5">
      <t>ノウヒンショ</t>
    </rPh>
    <phoneticPr fontId="2"/>
  </si>
  <si>
    <t>d.その他</t>
    <rPh sb="4" eb="5">
      <t>タ</t>
    </rPh>
    <phoneticPr fontId="2"/>
  </si>
  <si>
    <t>＜通信欄＞</t>
    <rPh sb="1" eb="4">
      <t>ツウシンラン</t>
    </rPh>
    <phoneticPr fontId="2"/>
  </si>
  <si>
    <t>････････････････････････････････＜＜受講せずに、テキストのみ購入のみの方へ＞＞････････････････････････････････</t>
    <rPh sb="34" eb="36">
      <t>ジュコウ</t>
    </rPh>
    <rPh sb="46" eb="48">
      <t>コウニュウ</t>
    </rPh>
    <rPh sb="51" eb="52">
      <t>カタ</t>
    </rPh>
    <phoneticPr fontId="2"/>
  </si>
  <si>
    <t>①</t>
    <phoneticPr fontId="2"/>
  </si>
  <si>
    <r>
      <t>HPでのお申し込みは</t>
    </r>
    <r>
      <rPr>
        <sz val="11"/>
        <color theme="1"/>
        <rFont val="ＭＳ ゴシック"/>
        <family val="3"/>
        <charset val="128"/>
      </rPr>
      <t>送料無料</t>
    </r>
    <rPh sb="5" eb="6">
      <t>モウ</t>
    </rPh>
    <rPh sb="7" eb="8">
      <t>コ</t>
    </rPh>
    <rPh sb="10" eb="12">
      <t>ソウリョウ</t>
    </rPh>
    <rPh sb="12" eb="14">
      <t>ムリョウ</t>
    </rPh>
    <phoneticPr fontId="2"/>
  </si>
  <si>
    <t>「BookけんせつPlaza」</t>
    <phoneticPr fontId="2"/>
  </si>
  <si>
    <t>https://book.zai-keicho.or.jp/</t>
    <phoneticPr fontId="2"/>
  </si>
  <si>
    <t>②</t>
    <phoneticPr fontId="2"/>
  </si>
  <si>
    <t>FAXでのお申し込みの方は、上記の「官公庁名・会社」から「FAX」までをご記入ください。</t>
    <rPh sb="6" eb="7">
      <t>モウ</t>
    </rPh>
    <rPh sb="8" eb="9">
      <t>コ</t>
    </rPh>
    <rPh sb="11" eb="12">
      <t>カタ</t>
    </rPh>
    <rPh sb="14" eb="16">
      <t>ジョウキ</t>
    </rPh>
    <rPh sb="18" eb="21">
      <t>カンコウチョウ</t>
    </rPh>
    <rPh sb="21" eb="22">
      <t>メイ</t>
    </rPh>
    <rPh sb="23" eb="25">
      <t>カイシャ</t>
    </rPh>
    <rPh sb="37" eb="39">
      <t>キニュウ</t>
    </rPh>
    <phoneticPr fontId="2"/>
  </si>
  <si>
    <r>
      <t>円</t>
    </r>
    <r>
      <rPr>
        <sz val="8"/>
        <color theme="1"/>
        <rFont val="ＭＳ 明朝"/>
        <family val="1"/>
        <charset val="128"/>
      </rPr>
      <t>（別途送料　450円を含む）</t>
    </r>
    <rPh sb="0" eb="1">
      <t>エン</t>
    </rPh>
    <rPh sb="2" eb="4">
      <t>ベット</t>
    </rPh>
    <rPh sb="4" eb="6">
      <t>ソウリョウ</t>
    </rPh>
    <rPh sb="10" eb="11">
      <t>エン</t>
    </rPh>
    <rPh sb="12" eb="13">
      <t>フク</t>
    </rPh>
    <phoneticPr fontId="2"/>
  </si>
  <si>
    <t>mail</t>
    <phoneticPr fontId="2"/>
  </si>
  <si>
    <t>令和３年度版　　工事歩掛要覧　　　（建築・設備編）</t>
    <rPh sb="0" eb="2">
      <t>レイワ</t>
    </rPh>
    <rPh sb="3" eb="4">
      <t>ネン</t>
    </rPh>
    <rPh sb="4" eb="5">
      <t>ド</t>
    </rPh>
    <rPh sb="5" eb="6">
      <t>バン</t>
    </rPh>
    <rPh sb="8" eb="10">
      <t>コウジ</t>
    </rPh>
    <rPh sb="10" eb="11">
      <t>ブ</t>
    </rPh>
    <rPh sb="11" eb="12">
      <t>カカリ</t>
    </rPh>
    <rPh sb="12" eb="14">
      <t>ヨウラン</t>
    </rPh>
    <rPh sb="18" eb="20">
      <t>ケンチク</t>
    </rPh>
    <rPh sb="21" eb="23">
      <t>セツビ</t>
    </rPh>
    <rPh sb="23" eb="24">
      <t>ヘン</t>
    </rPh>
    <phoneticPr fontId="2"/>
  </si>
  <si>
    <t>◎テキスト「令和３年度版　工事歩掛要覧（建築・設備編）</t>
    <rPh sb="6" eb="8">
      <t>レイワ</t>
    </rPh>
    <rPh sb="9" eb="10">
      <t>ネン</t>
    </rPh>
    <rPh sb="10" eb="11">
      <t>ド</t>
    </rPh>
    <rPh sb="11" eb="12">
      <t>バン</t>
    </rPh>
    <rPh sb="12" eb="13">
      <t>カイハン</t>
    </rPh>
    <rPh sb="13" eb="15">
      <t>コウジ</t>
    </rPh>
    <rPh sb="15" eb="16">
      <t>ブ</t>
    </rPh>
    <rPh sb="16" eb="17">
      <t>カカリ</t>
    </rPh>
    <rPh sb="17" eb="19">
      <t>ヨウラン</t>
    </rPh>
    <rPh sb="20" eb="22">
      <t>ケンチク</t>
    </rPh>
    <rPh sb="23" eb="25">
      <t>セツビ</t>
    </rPh>
    <rPh sb="25" eb="26">
      <t>ヘン</t>
    </rPh>
    <phoneticPr fontId="2"/>
  </si>
  <si>
    <t>建築工事積算セミナー(10/13　東京)　受講申込書</t>
    <rPh sb="0" eb="2">
      <t>ケンチク</t>
    </rPh>
    <rPh sb="2" eb="4">
      <t>コウジ</t>
    </rPh>
    <rPh sb="4" eb="6">
      <t>セキサン</t>
    </rPh>
    <rPh sb="17" eb="19">
      <t>トウキョウ</t>
    </rPh>
    <rPh sb="21" eb="23">
      <t>ジュコウ</t>
    </rPh>
    <rPh sb="23" eb="26">
      <t>モウシコミショ</t>
    </rPh>
    <phoneticPr fontId="2"/>
  </si>
  <si>
    <r>
      <t>◎参考図書</t>
    </r>
    <r>
      <rPr>
        <b/>
        <sz val="9"/>
        <color theme="1"/>
        <rFont val="ＭＳ ゴシック"/>
        <family val="3"/>
        <charset val="128"/>
      </rPr>
      <t>（本セミナーでは使用しません）</t>
    </r>
    <rPh sb="1" eb="3">
      <t>サンコウ</t>
    </rPh>
    <rPh sb="3" eb="5">
      <t>トショ</t>
    </rPh>
    <rPh sb="6" eb="7">
      <t>ホン</t>
    </rPh>
    <rPh sb="13" eb="15">
      <t>シヨウ</t>
    </rPh>
    <phoneticPr fontId="2"/>
  </si>
  <si>
    <t>　「改定１１版　建築工事の積算」</t>
    <rPh sb="2" eb="4">
      <t>カイテイ</t>
    </rPh>
    <rPh sb="6" eb="7">
      <t>ハン</t>
    </rPh>
    <rPh sb="8" eb="10">
      <t>ケンチク</t>
    </rPh>
    <rPh sb="10" eb="12">
      <t>コウジ</t>
    </rPh>
    <rPh sb="13" eb="15">
      <t>セキサン</t>
    </rPh>
    <phoneticPr fontId="2"/>
  </si>
  <si>
    <t>　「改定１０版　建築設備工事の積算」</t>
    <rPh sb="2" eb="4">
      <t>カイテイ</t>
    </rPh>
    <rPh sb="6" eb="7">
      <t>ハン</t>
    </rPh>
    <rPh sb="8" eb="10">
      <t>ケンチク</t>
    </rPh>
    <rPh sb="10" eb="12">
      <t>セツビ</t>
    </rPh>
    <rPh sb="12" eb="14">
      <t>コウジ</t>
    </rPh>
    <rPh sb="15" eb="17">
      <t>セキサン</t>
    </rPh>
    <phoneticPr fontId="2"/>
  </si>
  <si>
    <t>　「藤森照信の建築探偵放浪記～風の向くまま気の向くまま～」</t>
    <rPh sb="2" eb="4">
      <t>フジモリ</t>
    </rPh>
    <rPh sb="4" eb="6">
      <t>テルノブ</t>
    </rPh>
    <rPh sb="7" eb="9">
      <t>ケンチク</t>
    </rPh>
    <rPh sb="9" eb="11">
      <t>タンテイ</t>
    </rPh>
    <rPh sb="11" eb="13">
      <t>ホウロウ</t>
    </rPh>
    <rPh sb="13" eb="14">
      <t>キ</t>
    </rPh>
    <rPh sb="15" eb="16">
      <t>カゼ</t>
    </rPh>
    <rPh sb="17" eb="18">
      <t>ム</t>
    </rPh>
    <rPh sb="21" eb="22">
      <t>キ</t>
    </rPh>
    <rPh sb="23" eb="24">
      <t>ム</t>
    </rPh>
    <phoneticPr fontId="2"/>
  </si>
  <si>
    <t>　　　　　　　　　　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</si>
  <si>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</si>
  <si>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</si>
  <si>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　特別価格（税込）： 7,600円×</t>
    <rPh sb="1" eb="3">
      <t>トクベツ</t>
    </rPh>
    <rPh sb="3" eb="5">
      <t>カカク</t>
    </rPh>
    <rPh sb="6" eb="8">
      <t>ゼイコ</t>
    </rPh>
    <phoneticPr fontId="2"/>
  </si>
  <si>
    <t>　特別価格（税込）： 5,800円×</t>
    <rPh sb="1" eb="3">
      <t>トクベツ</t>
    </rPh>
    <rPh sb="3" eb="5">
      <t>カカク</t>
    </rPh>
    <rPh sb="6" eb="8">
      <t>ゼイコ</t>
    </rPh>
    <rPh sb="16" eb="17">
      <t>エン</t>
    </rPh>
    <phoneticPr fontId="2"/>
  </si>
  <si>
    <t>　特別価格（税込）： 6,600円×</t>
    <rPh sb="1" eb="3">
      <t>トクベツ</t>
    </rPh>
    <rPh sb="3" eb="5">
      <t>カカク</t>
    </rPh>
    <rPh sb="6" eb="8">
      <t>ゼイコ</t>
    </rPh>
    <phoneticPr fontId="2"/>
  </si>
  <si>
    <t>　特別価格（税込）： 3,600円×</t>
    <rPh sb="1" eb="3">
      <t>トクベツ</t>
    </rPh>
    <rPh sb="3" eb="5">
      <t>カカク</t>
    </rPh>
    <rPh sb="6" eb="8">
      <t>ゼイコ</t>
    </rPh>
    <phoneticPr fontId="2"/>
  </si>
  <si>
    <t xml:space="preserve"> 1名（税込）  ： 8,000円×</t>
    <rPh sb="2" eb="3">
      <t>メイ</t>
    </rPh>
    <rPh sb="4" eb="6">
      <t>ゼイコ</t>
    </rPh>
    <rPh sb="16" eb="17">
      <t>エン</t>
    </rPh>
    <phoneticPr fontId="2"/>
  </si>
  <si>
    <t>書籍申込</t>
    <phoneticPr fontId="2"/>
  </si>
  <si>
    <t>　「改訂令和３年度版　工事歩掛要覧（建築・設備編）」</t>
    <phoneticPr fontId="2"/>
  </si>
  <si>
    <t>　「改定１１版　建築工事の積算」　　　　　　　　　　</t>
    <rPh sb="2" eb="4">
      <t>カイテイ</t>
    </rPh>
    <rPh sb="6" eb="7">
      <t>ハン</t>
    </rPh>
    <rPh sb="8" eb="10">
      <t>ケンチク</t>
    </rPh>
    <rPh sb="10" eb="12">
      <t>コウジ</t>
    </rPh>
    <rPh sb="13" eb="15">
      <t>セキサン</t>
    </rPh>
    <phoneticPr fontId="2"/>
  </si>
  <si>
    <t>　「改定１０版　建築設備工事の積算」　　　　　　　　</t>
    <rPh sb="2" eb="4">
      <t>カイテイ</t>
    </rPh>
    <rPh sb="6" eb="7">
      <t>ハン</t>
    </rPh>
    <rPh sb="8" eb="10">
      <t>ケンチク</t>
    </rPh>
    <rPh sb="10" eb="12">
      <t>セツビ</t>
    </rPh>
    <rPh sb="12" eb="14">
      <t>コウジ</t>
    </rPh>
    <rPh sb="15" eb="17">
      <t>セキサン</t>
    </rPh>
    <phoneticPr fontId="2"/>
  </si>
  <si>
    <t>冊　＝</t>
    <rPh sb="0" eb="1">
      <t>サツ</t>
    </rPh>
    <phoneticPr fontId="2"/>
  </si>
  <si>
    <t>3,600円（税込）×　</t>
    <phoneticPr fontId="2"/>
  </si>
  <si>
    <t>5,800円（税込）×　</t>
    <phoneticPr fontId="2"/>
  </si>
  <si>
    <t>6,600円（税込）×　</t>
    <phoneticPr fontId="2"/>
  </si>
  <si>
    <t>7,600円（税込）×　</t>
    <phoneticPr fontId="2"/>
  </si>
  <si>
    <t>件名：受講申し込み(建築工事積算セミナー：東京)</t>
    <rPh sb="0" eb="2">
      <t>ケンメイ</t>
    </rPh>
    <rPh sb="3" eb="5">
      <t>ジュコウ</t>
    </rPh>
    <rPh sb="5" eb="6">
      <t>モウ</t>
    </rPh>
    <rPh sb="7" eb="8">
      <t>コ</t>
    </rPh>
    <rPh sb="10" eb="12">
      <t>ケンチク</t>
    </rPh>
    <rPh sb="12" eb="14">
      <t>コウジ</t>
    </rPh>
    <rPh sb="14" eb="16">
      <t>セキサン</t>
    </rPh>
    <rPh sb="21" eb="23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</si>
</sst>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明朝"/>
      <family val="2"/>
      <charset val="128"/>
    </font>
    <font>
      <u/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u/>
      <sz val="14"/>
      <color theme="1"/>
      <name val="ＭＳ 明朝"/>
      <family val="2"/>
      <charset val="128"/>
    </font>
    <font>
      <u/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明朝"/>
      <family val="2"/>
      <charset val="128"/>
    </font>
    <font>
      <u/>
      <sz val="11"/>
      <color theme="0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9"/>
      <color indexed="3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0" fillId="0" borderId="6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15" fillId="0" borderId="0" xfId="0" applyFont="1" applyBorder="1">
      <alignment vertical="center"/>
    </xf>
    <xf numFmtId="0" fontId="0" fillId="0" borderId="51" xfId="0" applyFont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0" fontId="0" fillId="0" borderId="63" xfId="0" applyBorder="1">
      <alignment vertical="center"/>
    </xf>
    <xf numFmtId="0" fontId="0" fillId="0" borderId="0" xfId="0" applyAlignment="1">
      <alignment horizontal="center" vertical="center"/>
    </xf>
    <xf numFmtId="38" fontId="17" fillId="0" borderId="0" xfId="1" applyFont="1" applyAlignment="1">
      <alignment horizontal="center" vertical="center"/>
    </xf>
    <xf numFmtId="0" fontId="0" fillId="0" borderId="0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51" xfId="0" applyBorder="1" applyProtection="1">
      <alignment vertical="center"/>
      <protection locked="0"/>
    </xf>
    <xf numFmtId="0" fontId="14" fillId="0" borderId="44" xfId="0" applyFont="1" applyBorder="1">
      <alignment vertical="center"/>
    </xf>
    <xf numFmtId="0" fontId="14" fillId="0" borderId="38" xfId="0" applyFont="1" applyBorder="1">
      <alignment vertical="center"/>
    </xf>
    <xf numFmtId="0" fontId="0" fillId="0" borderId="39" xfId="0" applyBorder="1">
      <alignment vertical="center"/>
    </xf>
    <xf numFmtId="0" fontId="14" fillId="0" borderId="57" xfId="0" applyFont="1" applyBorder="1">
      <alignment vertical="center"/>
    </xf>
    <xf numFmtId="0" fontId="14" fillId="0" borderId="58" xfId="0" applyFont="1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14" fillId="0" borderId="20" xfId="0" applyFont="1" applyBorder="1">
      <alignment vertical="center"/>
    </xf>
    <xf numFmtId="0" fontId="1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8" fillId="0" borderId="13" xfId="0" applyFont="1" applyBorder="1">
      <alignment vertical="center"/>
    </xf>
    <xf numFmtId="0" fontId="18" fillId="0" borderId="16" xfId="0" applyFont="1" applyBorder="1">
      <alignment vertical="center"/>
    </xf>
    <xf numFmtId="0" fontId="0" fillId="0" borderId="26" xfId="0" applyBorder="1">
      <alignment vertical="center"/>
    </xf>
    <xf numFmtId="0" fontId="0" fillId="0" borderId="44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1" fillId="2" borderId="0" xfId="2" applyFont="1" applyFill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8" fontId="16" fillId="0" borderId="0" xfId="1" applyFont="1" applyBorder="1" applyAlignment="1">
      <alignment vertical="center"/>
    </xf>
    <xf numFmtId="38" fontId="16" fillId="0" borderId="63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5" xfId="0" applyFont="1" applyBorder="1">
      <alignment vertical="center"/>
    </xf>
    <xf numFmtId="38" fontId="0" fillId="0" borderId="65" xfId="1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3" borderId="51" xfId="0" applyFont="1" applyFill="1" applyBorder="1" applyProtection="1">
      <alignment vertical="center"/>
      <protection locked="0"/>
    </xf>
    <xf numFmtId="0" fontId="0" fillId="3" borderId="0" xfId="0" applyFont="1" applyFill="1" applyBorder="1" applyProtection="1">
      <alignment vertical="center"/>
      <protection locked="0"/>
    </xf>
    <xf numFmtId="0" fontId="0" fillId="0" borderId="67" xfId="0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14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38" fontId="17" fillId="0" borderId="51" xfId="1" applyFont="1" applyBorder="1" applyAlignment="1">
      <alignment vertical="center"/>
    </xf>
    <xf numFmtId="38" fontId="17" fillId="0" borderId="35" xfId="1" applyFont="1" applyBorder="1" applyAlignment="1">
      <alignment horizontal="right" vertical="center"/>
    </xf>
    <xf numFmtId="38" fontId="17" fillId="0" borderId="33" xfId="1" applyFont="1" applyBorder="1" applyAlignment="1">
      <alignment horizontal="right" vertical="center"/>
    </xf>
    <xf numFmtId="38" fontId="17" fillId="0" borderId="34" xfId="1" applyFont="1" applyBorder="1" applyAlignment="1">
      <alignment horizontal="right"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5" fillId="0" borderId="44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 textRotation="255"/>
    </xf>
    <xf numFmtId="38" fontId="0" fillId="0" borderId="35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68" xfId="1" applyFont="1" applyBorder="1" applyAlignment="1">
      <alignment horizontal="left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8" xfId="2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38" fontId="17" fillId="0" borderId="68" xfId="0" applyNumberFormat="1" applyFont="1" applyBorder="1" applyAlignment="1">
      <alignment horizontal="right" vertical="center"/>
    </xf>
    <xf numFmtId="0" fontId="17" fillId="0" borderId="68" xfId="0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zai-keicho.or.jp/" TargetMode="External"/><Relationship Id="rId1" Type="http://schemas.openxmlformats.org/officeDocument/2006/relationships/hyperlink" Target="mailto:seminar@zai-keicho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7"/>
  <sheetViews>
    <sheetView showGridLines="0" tabSelected="1" view="pageBreakPreview" zoomScaleNormal="100" zoomScaleSheetLayoutView="100" workbookViewId="0">
      <selection activeCell="E4" sqref="E4:J4"/>
    </sheetView>
  </sheetViews>
  <sheetFormatPr defaultRowHeight="13.2" x14ac:dyDescent="0.2"/>
  <cols>
    <col min="1" max="1" width="1.6640625" customWidth="1"/>
    <col min="2" max="2" width="2.6640625" customWidth="1"/>
    <col min="3" max="3" width="10.6640625" customWidth="1"/>
    <col min="4" max="4" width="9.21875" customWidth="1"/>
    <col min="5" max="7" width="7.6640625" customWidth="1"/>
    <col min="8" max="8" width="3.6640625" customWidth="1"/>
    <col min="9" max="9" width="5.6640625" customWidth="1"/>
    <col min="10" max="10" width="3.6640625" customWidth="1"/>
    <col min="11" max="11" width="5.6640625" customWidth="1"/>
    <col min="12" max="12" width="3.6640625" customWidth="1"/>
    <col min="13" max="13" width="5.6640625" customWidth="1"/>
    <col min="14" max="14" width="3.6640625" customWidth="1"/>
    <col min="15" max="15" width="5.6640625" customWidth="1"/>
    <col min="16" max="16" width="3.6640625" customWidth="1"/>
    <col min="17" max="17" width="5.6640625" customWidth="1"/>
    <col min="18" max="18" width="3.6640625" customWidth="1"/>
    <col min="19" max="19" width="5.6640625" customWidth="1"/>
    <col min="20" max="20" width="3.6640625" customWidth="1"/>
    <col min="21" max="21" width="5.6640625" customWidth="1"/>
    <col min="22" max="22" width="1.6640625" customWidth="1"/>
    <col min="23" max="23" width="9" hidden="1" customWidth="1"/>
  </cols>
  <sheetData>
    <row r="1" spans="2:21" ht="6" customHeight="1" x14ac:dyDescent="0.2"/>
    <row r="2" spans="2:21" ht="6" customHeight="1" x14ac:dyDescent="0.2">
      <c r="B2" s="1"/>
      <c r="C2" s="1"/>
      <c r="D2" s="1"/>
      <c r="E2" s="2"/>
      <c r="F2" s="170" t="s">
        <v>0</v>
      </c>
      <c r="G2" s="170"/>
      <c r="H2" s="170"/>
      <c r="I2" s="170"/>
      <c r="J2" s="170"/>
      <c r="K2" s="172"/>
      <c r="L2" s="1"/>
      <c r="M2" s="1"/>
      <c r="N2" s="1"/>
      <c r="O2" s="1"/>
      <c r="P2" s="175" t="s">
        <v>1</v>
      </c>
      <c r="Q2" s="175"/>
      <c r="R2" s="175"/>
      <c r="S2" s="175"/>
      <c r="T2" s="175"/>
      <c r="U2" s="175"/>
    </row>
    <row r="3" spans="2:21" ht="13.5" customHeight="1" x14ac:dyDescent="0.2">
      <c r="B3" s="3"/>
      <c r="C3" s="177" t="s">
        <v>2</v>
      </c>
      <c r="D3" s="177"/>
      <c r="E3" s="4"/>
      <c r="F3" s="171"/>
      <c r="G3" s="171"/>
      <c r="H3" s="171"/>
      <c r="I3" s="171"/>
      <c r="J3" s="171"/>
      <c r="K3" s="173"/>
      <c r="L3" s="5"/>
      <c r="M3" s="177" t="s">
        <v>3</v>
      </c>
      <c r="N3" s="177"/>
      <c r="O3" s="177"/>
      <c r="P3" s="176"/>
      <c r="Q3" s="176"/>
      <c r="R3" s="176"/>
      <c r="S3" s="176"/>
      <c r="T3" s="176"/>
      <c r="U3" s="176"/>
    </row>
    <row r="4" spans="2:21" x14ac:dyDescent="0.2">
      <c r="B4" s="6"/>
      <c r="C4" s="6"/>
      <c r="D4" s="6"/>
      <c r="E4" s="178" t="s">
        <v>82</v>
      </c>
      <c r="F4" s="178"/>
      <c r="G4" s="178"/>
      <c r="H4" s="178"/>
      <c r="I4" s="178"/>
      <c r="J4" s="178"/>
      <c r="K4" s="174"/>
      <c r="L4" s="6"/>
      <c r="M4" s="6"/>
      <c r="N4" s="6"/>
      <c r="O4" s="6"/>
      <c r="P4" s="179" t="s">
        <v>4</v>
      </c>
      <c r="Q4" s="179"/>
      <c r="R4" s="179"/>
      <c r="S4" s="179"/>
      <c r="T4" s="179"/>
      <c r="U4" s="179"/>
    </row>
    <row r="5" spans="2:21" x14ac:dyDescent="0.2">
      <c r="B5" s="7"/>
      <c r="C5" s="7"/>
      <c r="D5" s="7"/>
      <c r="E5" s="8">
        <v>8</v>
      </c>
      <c r="F5" s="8"/>
      <c r="G5" s="8"/>
      <c r="H5" s="8"/>
      <c r="I5" s="8"/>
      <c r="J5" s="8"/>
      <c r="L5" s="7"/>
      <c r="M5" s="7"/>
      <c r="N5" s="7"/>
      <c r="O5" s="7"/>
      <c r="P5" s="9"/>
      <c r="Q5" s="9"/>
      <c r="R5" s="9"/>
      <c r="S5" s="9"/>
      <c r="T5" s="9"/>
      <c r="U5" s="9"/>
    </row>
    <row r="6" spans="2:21" ht="6" customHeight="1" x14ac:dyDescent="0.2"/>
    <row r="7" spans="2:21" s="10" customFormat="1" ht="23.4" x14ac:dyDescent="0.2">
      <c r="B7" s="180" t="s">
        <v>60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2:21" ht="6" customHeight="1" x14ac:dyDescent="0.2"/>
    <row r="9" spans="2:21" ht="13.8" thickBot="1" x14ac:dyDescent="0.25">
      <c r="J9" s="11"/>
      <c r="N9" s="11" t="s">
        <v>5</v>
      </c>
      <c r="O9" s="12"/>
      <c r="P9" t="s">
        <v>6</v>
      </c>
      <c r="Q9" s="12"/>
      <c r="R9" t="s">
        <v>7</v>
      </c>
      <c r="S9" s="12"/>
      <c r="T9" t="s">
        <v>8</v>
      </c>
      <c r="U9" s="11"/>
    </row>
    <row r="10" spans="2:21" x14ac:dyDescent="0.2">
      <c r="B10" s="181" t="s">
        <v>9</v>
      </c>
      <c r="C10" s="182"/>
      <c r="D10" s="183"/>
      <c r="E10" s="184"/>
      <c r="F10" s="185"/>
      <c r="G10" s="185"/>
      <c r="H10" s="185"/>
      <c r="I10" s="185"/>
      <c r="J10" s="185"/>
      <c r="K10" s="186"/>
      <c r="L10" s="190" t="s">
        <v>10</v>
      </c>
      <c r="M10" s="183"/>
      <c r="N10" s="192" t="s">
        <v>11</v>
      </c>
      <c r="O10" s="193"/>
      <c r="P10" s="196"/>
      <c r="Q10" s="197"/>
      <c r="R10" s="197"/>
      <c r="S10" s="197"/>
      <c r="T10" s="197"/>
      <c r="U10" s="198"/>
    </row>
    <row r="11" spans="2:21" ht="15" customHeight="1" x14ac:dyDescent="0.2">
      <c r="B11" s="131"/>
      <c r="C11" s="99"/>
      <c r="D11" s="132"/>
      <c r="E11" s="187"/>
      <c r="F11" s="188"/>
      <c r="G11" s="188"/>
      <c r="H11" s="188"/>
      <c r="I11" s="188"/>
      <c r="J11" s="188"/>
      <c r="K11" s="189"/>
      <c r="L11" s="191"/>
      <c r="M11" s="132"/>
      <c r="N11" s="194"/>
      <c r="O11" s="195"/>
      <c r="P11" s="199"/>
      <c r="Q11" s="85"/>
      <c r="R11" s="85"/>
      <c r="S11" s="85"/>
      <c r="T11" s="85"/>
      <c r="U11" s="135"/>
    </row>
    <row r="12" spans="2:21" ht="15" customHeight="1" x14ac:dyDescent="0.2">
      <c r="B12" s="200" t="s">
        <v>12</v>
      </c>
      <c r="C12" s="201"/>
      <c r="D12" s="202"/>
      <c r="E12" s="203"/>
      <c r="F12" s="204"/>
      <c r="G12" s="204"/>
      <c r="H12" s="204"/>
      <c r="I12" s="204"/>
      <c r="J12" s="204"/>
      <c r="K12" s="205"/>
      <c r="L12" s="98"/>
      <c r="M12" s="132"/>
      <c r="N12" s="158" t="s">
        <v>13</v>
      </c>
      <c r="O12" s="159"/>
      <c r="P12" s="160"/>
      <c r="Q12" s="161"/>
      <c r="R12" s="161"/>
      <c r="S12" s="161"/>
      <c r="T12" s="161"/>
      <c r="U12" s="162"/>
    </row>
    <row r="13" spans="2:21" ht="21" customHeight="1" x14ac:dyDescent="0.2">
      <c r="B13" s="163" t="s">
        <v>14</v>
      </c>
      <c r="C13" s="101"/>
      <c r="D13" s="164"/>
      <c r="E13" s="206"/>
      <c r="F13" s="207"/>
      <c r="G13" s="207"/>
      <c r="H13" s="207"/>
      <c r="I13" s="207"/>
      <c r="J13" s="207"/>
      <c r="K13" s="208"/>
      <c r="L13" s="100"/>
      <c r="M13" s="164"/>
      <c r="N13" s="155" t="s">
        <v>15</v>
      </c>
      <c r="O13" s="165"/>
      <c r="P13" s="166"/>
      <c r="Q13" s="166"/>
      <c r="R13" s="166"/>
      <c r="S13" s="166"/>
      <c r="T13" s="166"/>
      <c r="U13" s="167"/>
    </row>
    <row r="14" spans="2:21" x14ac:dyDescent="0.2">
      <c r="B14" s="131" t="s">
        <v>16</v>
      </c>
      <c r="C14" s="99"/>
      <c r="D14" s="132"/>
      <c r="E14" s="13" t="s">
        <v>17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</row>
    <row r="15" spans="2:21" ht="27" customHeight="1" x14ac:dyDescent="0.2">
      <c r="B15" s="131"/>
      <c r="C15" s="99"/>
      <c r="D15" s="132"/>
      <c r="E15" s="1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135"/>
    </row>
    <row r="16" spans="2:21" ht="27" customHeight="1" x14ac:dyDescent="0.2">
      <c r="B16" s="136" t="s">
        <v>18</v>
      </c>
      <c r="C16" s="137"/>
      <c r="D16" s="138"/>
      <c r="E16" s="139"/>
      <c r="F16" s="139"/>
      <c r="G16" s="139"/>
      <c r="H16" s="139"/>
      <c r="I16" s="139"/>
      <c r="J16" s="139"/>
      <c r="K16" s="139"/>
      <c r="L16" s="140" t="s">
        <v>19</v>
      </c>
      <c r="M16" s="138"/>
      <c r="N16" s="139"/>
      <c r="O16" s="139"/>
      <c r="P16" s="139"/>
      <c r="Q16" s="139"/>
      <c r="R16" s="139"/>
      <c r="S16" s="139"/>
      <c r="T16" s="139"/>
      <c r="U16" s="141"/>
    </row>
    <row r="17" spans="2:23" ht="27" customHeight="1" thickBot="1" x14ac:dyDescent="0.25">
      <c r="B17" s="142" t="s">
        <v>20</v>
      </c>
      <c r="C17" s="97"/>
      <c r="D17" s="143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6"/>
      <c r="T17" s="146"/>
      <c r="U17" s="147"/>
    </row>
    <row r="18" spans="2:23" x14ac:dyDescent="0.2">
      <c r="B18" s="148" t="s">
        <v>21</v>
      </c>
      <c r="C18" s="149"/>
      <c r="D18" s="149"/>
      <c r="E18" s="149"/>
      <c r="F18" s="149"/>
      <c r="G18" s="149"/>
      <c r="H18" s="149"/>
      <c r="I18" s="96" t="s">
        <v>22</v>
      </c>
      <c r="J18" s="97"/>
      <c r="K18" s="97"/>
      <c r="L18" s="97"/>
      <c r="M18" s="97"/>
      <c r="N18" s="97"/>
      <c r="O18" s="97"/>
      <c r="P18" s="97"/>
      <c r="Q18" s="97"/>
      <c r="R18" s="143"/>
      <c r="S18" s="152" t="s">
        <v>23</v>
      </c>
      <c r="T18" s="153"/>
      <c r="U18" s="154"/>
    </row>
    <row r="19" spans="2:23" ht="36" customHeight="1" x14ac:dyDescent="0.2">
      <c r="B19" s="150"/>
      <c r="C19" s="151"/>
      <c r="D19" s="151"/>
      <c r="E19" s="151"/>
      <c r="F19" s="151"/>
      <c r="G19" s="151"/>
      <c r="H19" s="151"/>
      <c r="I19" s="155" t="s">
        <v>15</v>
      </c>
      <c r="J19" s="156"/>
      <c r="K19" s="156"/>
      <c r="L19" s="156"/>
      <c r="M19" s="156"/>
      <c r="N19" s="156"/>
      <c r="O19" s="156"/>
      <c r="P19" s="156"/>
      <c r="Q19" s="156"/>
      <c r="R19" s="157"/>
      <c r="S19" s="128" t="s">
        <v>58</v>
      </c>
      <c r="T19" s="129"/>
      <c r="U19" s="130"/>
    </row>
    <row r="20" spans="2:23" ht="13.5" customHeight="1" x14ac:dyDescent="0.2">
      <c r="B20" s="107"/>
      <c r="C20" s="108"/>
      <c r="D20" s="108"/>
      <c r="E20" s="108"/>
      <c r="F20" s="108"/>
      <c r="G20" s="108"/>
      <c r="H20" s="108"/>
      <c r="I20" s="122"/>
      <c r="J20" s="123"/>
      <c r="K20" s="123"/>
      <c r="L20" s="123"/>
      <c r="M20" s="123"/>
      <c r="N20" s="123"/>
      <c r="O20" s="123"/>
      <c r="P20" s="123"/>
      <c r="Q20" s="123"/>
      <c r="R20" s="124"/>
      <c r="S20" s="59"/>
      <c r="T20" s="59"/>
      <c r="U20" s="60"/>
    </row>
    <row r="21" spans="2:23" x14ac:dyDescent="0.2">
      <c r="B21" s="109"/>
      <c r="C21" s="110"/>
      <c r="D21" s="110"/>
      <c r="E21" s="110"/>
      <c r="F21" s="110"/>
      <c r="G21" s="110"/>
      <c r="H21" s="110"/>
      <c r="I21" s="114"/>
      <c r="J21" s="115"/>
      <c r="K21" s="115"/>
      <c r="L21" s="115"/>
      <c r="M21" s="115"/>
      <c r="N21" s="115"/>
      <c r="O21" s="115"/>
      <c r="P21" s="115"/>
      <c r="Q21" s="115"/>
      <c r="R21" s="116"/>
      <c r="S21" s="17"/>
      <c r="T21" s="15" t="s">
        <v>24</v>
      </c>
      <c r="U21" s="18"/>
      <c r="W21" t="s">
        <v>25</v>
      </c>
    </row>
    <row r="22" spans="2:23" x14ac:dyDescent="0.2">
      <c r="B22" s="109"/>
      <c r="C22" s="110"/>
      <c r="D22" s="110"/>
      <c r="E22" s="110"/>
      <c r="F22" s="110"/>
      <c r="G22" s="110"/>
      <c r="H22" s="110"/>
      <c r="I22" s="125"/>
      <c r="J22" s="126"/>
      <c r="K22" s="126"/>
      <c r="L22" s="126"/>
      <c r="M22" s="126"/>
      <c r="N22" s="126"/>
      <c r="O22" s="126"/>
      <c r="P22" s="126"/>
      <c r="Q22" s="126"/>
      <c r="R22" s="127"/>
      <c r="S22" s="19"/>
      <c r="T22" s="15"/>
      <c r="U22" s="18"/>
    </row>
    <row r="23" spans="2:23" x14ac:dyDescent="0.2">
      <c r="B23" s="107"/>
      <c r="C23" s="108"/>
      <c r="D23" s="108"/>
      <c r="E23" s="108"/>
      <c r="F23" s="108"/>
      <c r="G23" s="108"/>
      <c r="H23" s="108"/>
      <c r="I23" s="111"/>
      <c r="J23" s="112"/>
      <c r="K23" s="112"/>
      <c r="L23" s="112"/>
      <c r="M23" s="112"/>
      <c r="N23" s="112"/>
      <c r="O23" s="112"/>
      <c r="P23" s="112"/>
      <c r="Q23" s="112"/>
      <c r="R23" s="113"/>
      <c r="S23" s="15"/>
      <c r="T23" s="20"/>
      <c r="U23" s="21"/>
    </row>
    <row r="24" spans="2:23" x14ac:dyDescent="0.2">
      <c r="B24" s="109"/>
      <c r="C24" s="110"/>
      <c r="D24" s="110"/>
      <c r="E24" s="110"/>
      <c r="F24" s="110"/>
      <c r="G24" s="110"/>
      <c r="H24" s="110"/>
      <c r="I24" s="114"/>
      <c r="J24" s="115"/>
      <c r="K24" s="115"/>
      <c r="L24" s="115"/>
      <c r="M24" s="115"/>
      <c r="N24" s="115"/>
      <c r="O24" s="115"/>
      <c r="P24" s="115"/>
      <c r="Q24" s="115"/>
      <c r="R24" s="116"/>
      <c r="S24" s="17"/>
      <c r="T24" s="15" t="s">
        <v>24</v>
      </c>
      <c r="U24" s="18"/>
    </row>
    <row r="25" spans="2:23" x14ac:dyDescent="0.2">
      <c r="B25" s="109"/>
      <c r="C25" s="110"/>
      <c r="D25" s="110"/>
      <c r="E25" s="110"/>
      <c r="F25" s="110"/>
      <c r="G25" s="110"/>
      <c r="H25" s="110"/>
      <c r="I25" s="125"/>
      <c r="J25" s="126"/>
      <c r="K25" s="126"/>
      <c r="L25" s="126"/>
      <c r="M25" s="126"/>
      <c r="N25" s="126"/>
      <c r="O25" s="126"/>
      <c r="P25" s="126"/>
      <c r="Q25" s="126"/>
      <c r="R25" s="127"/>
      <c r="S25" s="19"/>
      <c r="T25" s="22"/>
      <c r="U25" s="23"/>
    </row>
    <row r="26" spans="2:23" x14ac:dyDescent="0.2">
      <c r="B26" s="107"/>
      <c r="C26" s="108"/>
      <c r="D26" s="108"/>
      <c r="E26" s="108"/>
      <c r="F26" s="108"/>
      <c r="G26" s="108"/>
      <c r="H26" s="108"/>
      <c r="I26" s="111"/>
      <c r="J26" s="112"/>
      <c r="K26" s="112"/>
      <c r="L26" s="112"/>
      <c r="M26" s="112"/>
      <c r="N26" s="112"/>
      <c r="O26" s="112"/>
      <c r="P26" s="112"/>
      <c r="Q26" s="112"/>
      <c r="R26" s="113"/>
      <c r="S26" s="15"/>
      <c r="T26" s="15"/>
      <c r="U26" s="16"/>
    </row>
    <row r="27" spans="2:23" x14ac:dyDescent="0.2">
      <c r="B27" s="109"/>
      <c r="C27" s="110"/>
      <c r="D27" s="110"/>
      <c r="E27" s="110"/>
      <c r="F27" s="110"/>
      <c r="G27" s="110"/>
      <c r="H27" s="110"/>
      <c r="I27" s="114"/>
      <c r="J27" s="115"/>
      <c r="K27" s="115"/>
      <c r="L27" s="115"/>
      <c r="M27" s="115"/>
      <c r="N27" s="115"/>
      <c r="O27" s="115"/>
      <c r="P27" s="115"/>
      <c r="Q27" s="115"/>
      <c r="R27" s="116"/>
      <c r="S27" s="17"/>
      <c r="T27" s="15" t="s">
        <v>24</v>
      </c>
      <c r="U27" s="18"/>
    </row>
    <row r="28" spans="2:23" x14ac:dyDescent="0.2">
      <c r="B28" s="109"/>
      <c r="C28" s="110"/>
      <c r="D28" s="110"/>
      <c r="E28" s="110"/>
      <c r="F28" s="110"/>
      <c r="G28" s="110"/>
      <c r="H28" s="110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9"/>
      <c r="T28" s="15"/>
      <c r="U28" s="18"/>
    </row>
    <row r="29" spans="2:23" x14ac:dyDescent="0.2">
      <c r="B29" s="107"/>
      <c r="C29" s="108"/>
      <c r="D29" s="108"/>
      <c r="E29" s="108"/>
      <c r="F29" s="108"/>
      <c r="G29" s="108"/>
      <c r="H29" s="108"/>
      <c r="I29" s="111"/>
      <c r="J29" s="112"/>
      <c r="K29" s="112"/>
      <c r="L29" s="112"/>
      <c r="M29" s="112"/>
      <c r="N29" s="112"/>
      <c r="O29" s="112"/>
      <c r="P29" s="112"/>
      <c r="Q29" s="112"/>
      <c r="R29" s="113"/>
      <c r="S29" s="15"/>
      <c r="T29" s="20"/>
      <c r="U29" s="21"/>
    </row>
    <row r="30" spans="2:23" x14ac:dyDescent="0.2">
      <c r="B30" s="109"/>
      <c r="C30" s="110"/>
      <c r="D30" s="110"/>
      <c r="E30" s="110"/>
      <c r="F30" s="110"/>
      <c r="G30" s="110"/>
      <c r="H30" s="110"/>
      <c r="I30" s="114"/>
      <c r="J30" s="115"/>
      <c r="K30" s="115"/>
      <c r="L30" s="115"/>
      <c r="M30" s="115"/>
      <c r="N30" s="115"/>
      <c r="O30" s="115"/>
      <c r="P30" s="115"/>
      <c r="Q30" s="115"/>
      <c r="R30" s="116"/>
      <c r="S30" s="17"/>
      <c r="T30" s="15" t="s">
        <v>24</v>
      </c>
      <c r="U30" s="18"/>
    </row>
    <row r="31" spans="2:23" x14ac:dyDescent="0.2">
      <c r="B31" s="109"/>
      <c r="C31" s="110"/>
      <c r="D31" s="110"/>
      <c r="E31" s="110"/>
      <c r="F31" s="110"/>
      <c r="G31" s="110"/>
      <c r="H31" s="110"/>
      <c r="I31" s="117"/>
      <c r="J31" s="118"/>
      <c r="K31" s="118"/>
      <c r="L31" s="118"/>
      <c r="M31" s="118"/>
      <c r="N31" s="118"/>
      <c r="O31" s="118"/>
      <c r="P31" s="118"/>
      <c r="Q31" s="118"/>
      <c r="R31" s="119"/>
      <c r="S31" s="19"/>
      <c r="T31" s="22"/>
      <c r="U31" s="23"/>
    </row>
    <row r="32" spans="2:23" x14ac:dyDescent="0.2">
      <c r="B32" s="107"/>
      <c r="C32" s="108"/>
      <c r="D32" s="108"/>
      <c r="E32" s="108"/>
      <c r="F32" s="108"/>
      <c r="G32" s="108"/>
      <c r="H32" s="108"/>
      <c r="I32" s="122"/>
      <c r="J32" s="123"/>
      <c r="K32" s="123"/>
      <c r="L32" s="123"/>
      <c r="M32" s="123"/>
      <c r="N32" s="123"/>
      <c r="O32" s="123"/>
      <c r="P32" s="123"/>
      <c r="Q32" s="123"/>
      <c r="R32" s="124"/>
      <c r="S32" s="15"/>
      <c r="T32" s="15"/>
      <c r="U32" s="16"/>
    </row>
    <row r="33" spans="2:26" x14ac:dyDescent="0.2">
      <c r="B33" s="109"/>
      <c r="C33" s="110"/>
      <c r="D33" s="110"/>
      <c r="E33" s="110"/>
      <c r="F33" s="110"/>
      <c r="G33" s="110"/>
      <c r="H33" s="110"/>
      <c r="I33" s="114"/>
      <c r="J33" s="115"/>
      <c r="K33" s="115"/>
      <c r="L33" s="115"/>
      <c r="M33" s="115"/>
      <c r="N33" s="115"/>
      <c r="O33" s="115"/>
      <c r="P33" s="115"/>
      <c r="Q33" s="115"/>
      <c r="R33" s="116"/>
      <c r="S33" s="17"/>
      <c r="T33" s="15" t="s">
        <v>24</v>
      </c>
      <c r="U33" s="18"/>
    </row>
    <row r="34" spans="2:26" x14ac:dyDescent="0.2">
      <c r="B34" s="120"/>
      <c r="C34" s="121"/>
      <c r="D34" s="121"/>
      <c r="E34" s="121"/>
      <c r="F34" s="121"/>
      <c r="G34" s="121"/>
      <c r="H34" s="121"/>
      <c r="I34" s="125"/>
      <c r="J34" s="126"/>
      <c r="K34" s="126"/>
      <c r="L34" s="126"/>
      <c r="M34" s="126"/>
      <c r="N34" s="126"/>
      <c r="O34" s="126"/>
      <c r="P34" s="126"/>
      <c r="Q34" s="126"/>
      <c r="R34" s="127"/>
      <c r="S34" s="15"/>
      <c r="T34" s="15"/>
      <c r="U34" s="18"/>
    </row>
    <row r="35" spans="2:26" ht="16.2" customHeight="1" x14ac:dyDescent="0.2">
      <c r="B35" s="26"/>
      <c r="C35" s="27" t="s">
        <v>59</v>
      </c>
      <c r="D35" s="15"/>
      <c r="E35" s="15"/>
      <c r="F35" s="15"/>
      <c r="G35" s="15"/>
      <c r="H35" s="15"/>
      <c r="I35" s="15"/>
      <c r="J35" s="15" t="s">
        <v>68</v>
      </c>
      <c r="L35" s="15"/>
      <c r="M35" s="15"/>
      <c r="N35" s="15"/>
      <c r="O35" s="15"/>
      <c r="P35" s="15"/>
      <c r="Q35" s="28">
        <f>COUNTA(S21:S33,○)-1</f>
        <v>0</v>
      </c>
      <c r="R35" s="15" t="s">
        <v>26</v>
      </c>
      <c r="S35" s="91">
        <f>7600*Q35</f>
        <v>0</v>
      </c>
      <c r="T35" s="92"/>
      <c r="U35" s="18" t="s">
        <v>27</v>
      </c>
    </row>
    <row r="36" spans="2:26" ht="16.5" customHeight="1" x14ac:dyDescent="0.2">
      <c r="B36" s="26"/>
      <c r="C36" s="29" t="s">
        <v>28</v>
      </c>
      <c r="D36" s="15"/>
      <c r="E36" s="15"/>
      <c r="F36" s="15"/>
      <c r="G36" s="15"/>
      <c r="H36" s="15"/>
      <c r="I36" s="15"/>
      <c r="J36" s="15"/>
      <c r="K36" s="15" t="s">
        <v>72</v>
      </c>
      <c r="L36" s="15"/>
      <c r="M36" s="15"/>
      <c r="N36" s="15"/>
      <c r="O36" s="15"/>
      <c r="P36" s="15"/>
      <c r="Q36" s="28"/>
      <c r="R36" s="15" t="s">
        <v>29</v>
      </c>
      <c r="S36" s="91">
        <f>8000*Q36</f>
        <v>0</v>
      </c>
      <c r="T36" s="92"/>
      <c r="U36" s="18" t="s">
        <v>27</v>
      </c>
    </row>
    <row r="37" spans="2:26" ht="3" customHeight="1" x14ac:dyDescent="0.2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5"/>
      <c r="S37" s="67"/>
      <c r="T37" s="67"/>
      <c r="U37" s="68"/>
    </row>
    <row r="38" spans="2:26" ht="16.2" customHeight="1" x14ac:dyDescent="0.2">
      <c r="B38" s="26"/>
      <c r="C38" s="71" t="s">
        <v>61</v>
      </c>
    </row>
    <row r="39" spans="2:26" ht="16.2" customHeight="1" x14ac:dyDescent="0.2">
      <c r="B39" s="24"/>
      <c r="C39" s="14" t="s">
        <v>62</v>
      </c>
      <c r="D39" s="14"/>
      <c r="E39" s="61"/>
      <c r="F39" s="61"/>
      <c r="G39" s="61"/>
      <c r="H39" s="61"/>
      <c r="I39" s="14"/>
      <c r="J39" s="15" t="s">
        <v>69</v>
      </c>
      <c r="Q39" s="73"/>
      <c r="R39" s="15" t="s">
        <v>26</v>
      </c>
      <c r="S39" s="91">
        <f>5800*Q39</f>
        <v>0</v>
      </c>
      <c r="T39" s="92"/>
      <c r="U39" s="18" t="s">
        <v>27</v>
      </c>
      <c r="Z39" s="12"/>
    </row>
    <row r="40" spans="2:26" ht="16.2" customHeight="1" x14ac:dyDescent="0.2">
      <c r="B40" s="24"/>
      <c r="C40" s="14" t="s">
        <v>63</v>
      </c>
      <c r="D40" s="14"/>
      <c r="E40" s="61"/>
      <c r="F40" s="61"/>
      <c r="G40" s="61"/>
      <c r="H40" s="61"/>
      <c r="I40" s="14"/>
      <c r="J40" s="15" t="s">
        <v>70</v>
      </c>
      <c r="Q40" s="73"/>
      <c r="R40" s="15" t="s">
        <v>26</v>
      </c>
      <c r="S40" s="91">
        <f>6600*Q40</f>
        <v>0</v>
      </c>
      <c r="T40" s="92"/>
      <c r="U40" s="18" t="s">
        <v>27</v>
      </c>
      <c r="Z40" s="12"/>
    </row>
    <row r="41" spans="2:26" ht="16.2" customHeight="1" x14ac:dyDescent="0.2">
      <c r="B41" s="24"/>
      <c r="C41" s="72" t="s">
        <v>64</v>
      </c>
      <c r="D41" s="14"/>
      <c r="E41" s="61"/>
      <c r="F41" s="61"/>
      <c r="G41" s="61"/>
      <c r="H41" s="61"/>
      <c r="I41" s="14"/>
      <c r="J41" s="15" t="s">
        <v>71</v>
      </c>
      <c r="Q41" s="73"/>
      <c r="R41" s="15" t="s">
        <v>26</v>
      </c>
      <c r="S41" s="91">
        <f>3600*Q41</f>
        <v>0</v>
      </c>
      <c r="T41" s="92"/>
      <c r="U41" s="18" t="s">
        <v>27</v>
      </c>
    </row>
    <row r="42" spans="2:26" ht="3" customHeight="1" thickBot="1" x14ac:dyDescent="0.25">
      <c r="B42" s="24"/>
      <c r="C42" s="72"/>
      <c r="D42" s="14"/>
      <c r="E42" s="61"/>
      <c r="F42" s="61"/>
      <c r="G42" s="61"/>
      <c r="H42" s="61"/>
      <c r="I42" s="14"/>
      <c r="J42" s="15"/>
      <c r="Q42" s="74">
        <v>1</v>
      </c>
      <c r="R42" s="15"/>
      <c r="S42" s="34"/>
      <c r="T42" s="34"/>
      <c r="U42" s="18"/>
    </row>
    <row r="43" spans="2:26" ht="16.2" customHeight="1" thickBot="1" x14ac:dyDescent="0.25">
      <c r="B43" s="69"/>
      <c r="C43" s="70"/>
      <c r="D43" s="70"/>
      <c r="E43" s="62"/>
      <c r="F43" s="62"/>
      <c r="G43" s="62"/>
      <c r="H43" s="62"/>
      <c r="I43" s="70"/>
      <c r="J43" s="30"/>
      <c r="K43" s="30"/>
      <c r="L43" s="75" t="s">
        <v>65</v>
      </c>
      <c r="M43" s="77" t="s">
        <v>66</v>
      </c>
      <c r="N43" s="168">
        <f>SUM(S35,S36,S39,S40,S41)</f>
        <v>0</v>
      </c>
      <c r="O43" s="169"/>
      <c r="P43" s="169"/>
      <c r="Q43" s="169"/>
      <c r="R43" s="169"/>
      <c r="S43" s="93" t="s">
        <v>67</v>
      </c>
      <c r="T43" s="93"/>
      <c r="U43" s="76"/>
    </row>
    <row r="44" spans="2:26" ht="6" customHeight="1" x14ac:dyDescent="0.2">
      <c r="B44" s="31"/>
      <c r="C44" s="31"/>
      <c r="D44" s="31"/>
      <c r="E44" s="32"/>
      <c r="F44" s="32"/>
      <c r="G44" s="32"/>
      <c r="H44" s="32"/>
      <c r="I44" s="31"/>
      <c r="Q44" s="33"/>
      <c r="S44" s="34"/>
      <c r="T44" s="34"/>
      <c r="U44" s="31"/>
    </row>
    <row r="45" spans="2:26" x14ac:dyDescent="0.2">
      <c r="B45" t="s">
        <v>31</v>
      </c>
    </row>
    <row r="46" spans="2:26" ht="21" customHeight="1" x14ac:dyDescent="0.2">
      <c r="B46" s="11"/>
      <c r="C46" s="35"/>
      <c r="D46" t="s">
        <v>7</v>
      </c>
      <c r="E46" s="35"/>
      <c r="F46" t="s">
        <v>32</v>
      </c>
      <c r="G46" s="94"/>
      <c r="H46" s="95"/>
      <c r="I46" t="s">
        <v>33</v>
      </c>
      <c r="W46" t="s">
        <v>34</v>
      </c>
    </row>
    <row r="47" spans="2:26" x14ac:dyDescent="0.2">
      <c r="C47" t="s">
        <v>35</v>
      </c>
      <c r="W47" t="s">
        <v>36</v>
      </c>
    </row>
    <row r="48" spans="2:26" ht="6" customHeight="1" x14ac:dyDescent="0.2"/>
    <row r="49" spans="2:24" ht="18" customHeight="1" x14ac:dyDescent="0.2">
      <c r="B49" s="96" t="s">
        <v>37</v>
      </c>
      <c r="C49" s="97"/>
      <c r="D49" s="36" t="s">
        <v>38</v>
      </c>
      <c r="E49" s="3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8"/>
    </row>
    <row r="50" spans="2:24" ht="18" customHeight="1" x14ac:dyDescent="0.2">
      <c r="B50" s="98"/>
      <c r="C50" s="99"/>
      <c r="D50" s="39" t="s">
        <v>39</v>
      </c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</row>
    <row r="51" spans="2:24" ht="18" customHeight="1" x14ac:dyDescent="0.2">
      <c r="B51" s="98"/>
      <c r="C51" s="99"/>
      <c r="D51" s="43" t="s">
        <v>40</v>
      </c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</row>
    <row r="52" spans="2:24" ht="18" customHeight="1" x14ac:dyDescent="0.2">
      <c r="B52" s="100"/>
      <c r="C52" s="101"/>
      <c r="D52" s="47" t="s">
        <v>41</v>
      </c>
      <c r="E52" s="4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9"/>
      <c r="X52" s="15"/>
    </row>
    <row r="53" spans="2:24" ht="6" customHeight="1" x14ac:dyDescent="0.2"/>
    <row r="54" spans="2:24" x14ac:dyDescent="0.2">
      <c r="B54" t="s">
        <v>42</v>
      </c>
    </row>
    <row r="55" spans="2:24" ht="21" customHeight="1" x14ac:dyDescent="0.2">
      <c r="C55" s="11" t="s">
        <v>43</v>
      </c>
      <c r="D55" s="35"/>
      <c r="E55" t="s">
        <v>44</v>
      </c>
      <c r="G55" s="11" t="s">
        <v>45</v>
      </c>
      <c r="H55" s="102"/>
      <c r="I55" s="103"/>
      <c r="J55" t="s">
        <v>44</v>
      </c>
      <c r="L55" s="11" t="s">
        <v>46</v>
      </c>
      <c r="M55" s="35"/>
      <c r="N55" t="s">
        <v>44</v>
      </c>
      <c r="Q55" s="11" t="s">
        <v>47</v>
      </c>
      <c r="R55" s="104"/>
      <c r="S55" s="105"/>
      <c r="T55" s="105"/>
      <c r="U55" s="106"/>
    </row>
    <row r="56" spans="2:24" ht="6" customHeight="1" x14ac:dyDescent="0.2"/>
    <row r="57" spans="2:24" x14ac:dyDescent="0.2">
      <c r="B57" s="50" t="s">
        <v>48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8"/>
    </row>
    <row r="58" spans="2:24" ht="45" customHeight="1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</row>
    <row r="59" spans="2:24" ht="6" customHeight="1" x14ac:dyDescent="0.2"/>
    <row r="60" spans="2:24" x14ac:dyDescent="0.2">
      <c r="B60" s="87" t="s">
        <v>49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2:24" ht="6" customHeight="1" x14ac:dyDescent="0.2"/>
    <row r="62" spans="2:24" ht="6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2:24" ht="21" customHeight="1" x14ac:dyDescent="0.2">
      <c r="B63" s="52" t="s">
        <v>50</v>
      </c>
      <c r="C63" s="79" t="s">
        <v>51</v>
      </c>
      <c r="D63" s="79"/>
      <c r="E63" s="79"/>
      <c r="F63" s="53" t="s">
        <v>52</v>
      </c>
      <c r="G63" s="5"/>
      <c r="H63" s="5"/>
      <c r="I63" s="51"/>
      <c r="J63" s="54"/>
      <c r="K63" s="5"/>
      <c r="L63" s="5"/>
      <c r="M63" s="5"/>
      <c r="N63" s="5"/>
      <c r="O63" s="5"/>
      <c r="P63" s="5"/>
      <c r="Q63" s="5"/>
      <c r="R63" s="5"/>
      <c r="S63" s="5"/>
      <c r="T63" s="55" t="s">
        <v>53</v>
      </c>
      <c r="U63" s="55"/>
    </row>
    <row r="64" spans="2:24" ht="6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2:21" ht="6" customHeight="1" x14ac:dyDescent="0.2"/>
    <row r="66" spans="2:21" x14ac:dyDescent="0.2">
      <c r="B66" s="11" t="s">
        <v>54</v>
      </c>
      <c r="C66" s="11"/>
      <c r="D66" s="15" t="s">
        <v>55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1" ht="6" customHeigh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1" ht="6" customHeight="1" x14ac:dyDescent="0.2">
      <c r="B68" s="88" t="s">
        <v>73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38"/>
    </row>
    <row r="69" spans="2:21" ht="13.2" customHeight="1" x14ac:dyDescent="0.2">
      <c r="B69" s="89"/>
      <c r="C69" s="78" t="s">
        <v>74</v>
      </c>
      <c r="D69" s="15"/>
      <c r="E69" s="15"/>
      <c r="F69" s="15"/>
      <c r="G69" s="15"/>
      <c r="H69" s="15"/>
      <c r="I69" s="15"/>
      <c r="J69" s="15"/>
      <c r="K69" s="15"/>
      <c r="L69" s="15"/>
      <c r="M69" s="13" t="s">
        <v>81</v>
      </c>
      <c r="N69" s="35"/>
      <c r="O69" s="15" t="s">
        <v>77</v>
      </c>
      <c r="P69" s="25"/>
      <c r="Q69" s="80">
        <f>7600*N69</f>
        <v>0</v>
      </c>
      <c r="R69" s="80"/>
      <c r="S69" s="80"/>
      <c r="T69" s="15" t="s">
        <v>27</v>
      </c>
      <c r="U69" s="57"/>
    </row>
    <row r="70" spans="2:21" x14ac:dyDescent="0.2">
      <c r="B70" s="89"/>
      <c r="C70" s="14" t="s">
        <v>75</v>
      </c>
      <c r="D70" s="15"/>
      <c r="E70" s="15"/>
      <c r="F70" s="15"/>
      <c r="G70" s="15"/>
      <c r="H70" s="15"/>
      <c r="I70" s="15"/>
      <c r="J70" s="15"/>
      <c r="K70" s="15"/>
      <c r="L70" s="15"/>
      <c r="M70" s="13" t="s">
        <v>79</v>
      </c>
      <c r="N70" s="35"/>
      <c r="O70" s="15" t="s">
        <v>77</v>
      </c>
      <c r="P70" s="63"/>
      <c r="Q70" s="80">
        <f>5800*N70</f>
        <v>0</v>
      </c>
      <c r="R70" s="80"/>
      <c r="S70" s="80"/>
      <c r="T70" s="15" t="s">
        <v>27</v>
      </c>
      <c r="U70" s="57"/>
    </row>
    <row r="71" spans="2:21" ht="13.2" customHeight="1" x14ac:dyDescent="0.2">
      <c r="B71" s="89"/>
      <c r="C71" s="14" t="s">
        <v>76</v>
      </c>
      <c r="D71" s="15"/>
      <c r="E71" s="15"/>
      <c r="F71" s="15"/>
      <c r="G71" s="15"/>
      <c r="H71" s="15"/>
      <c r="I71" s="15"/>
      <c r="J71" s="13"/>
      <c r="K71" s="7"/>
      <c r="L71" s="15"/>
      <c r="M71" s="13" t="s">
        <v>80</v>
      </c>
      <c r="N71" s="35"/>
      <c r="O71" s="15" t="s">
        <v>77</v>
      </c>
      <c r="P71" s="63"/>
      <c r="Q71" s="80">
        <f>6600*N71</f>
        <v>0</v>
      </c>
      <c r="R71" s="80"/>
      <c r="S71" s="80"/>
      <c r="T71" s="15" t="s">
        <v>27</v>
      </c>
      <c r="U71" s="57"/>
    </row>
    <row r="72" spans="2:21" ht="13.2" customHeight="1" x14ac:dyDescent="0.2">
      <c r="B72" s="89"/>
      <c r="C72" s="72" t="s">
        <v>64</v>
      </c>
      <c r="D72" s="15"/>
      <c r="E72" s="15"/>
      <c r="F72" s="15"/>
      <c r="G72" s="15"/>
      <c r="H72" s="15"/>
      <c r="I72" s="15"/>
      <c r="J72" s="13"/>
      <c r="K72" s="7"/>
      <c r="L72" s="15"/>
      <c r="M72" s="13" t="s">
        <v>78</v>
      </c>
      <c r="N72" s="35"/>
      <c r="O72" s="15" t="s">
        <v>77</v>
      </c>
      <c r="P72" s="63"/>
      <c r="Q72" s="80">
        <f>3600*N72</f>
        <v>0</v>
      </c>
      <c r="R72" s="80"/>
      <c r="S72" s="80"/>
      <c r="T72" s="15" t="s">
        <v>27</v>
      </c>
      <c r="U72" s="57"/>
    </row>
    <row r="73" spans="2:21" ht="13.2" customHeight="1" x14ac:dyDescent="0.2">
      <c r="B73" s="89"/>
      <c r="C73" s="15"/>
      <c r="D73" s="15"/>
      <c r="E73" s="15"/>
      <c r="F73" s="15"/>
      <c r="G73" s="15"/>
      <c r="H73" s="15"/>
      <c r="I73" s="15"/>
      <c r="J73" s="13"/>
      <c r="L73" s="15"/>
      <c r="M73" s="7" t="s">
        <v>30</v>
      </c>
      <c r="N73" s="81">
        <f>Q69+Q70+Q71+Q72+450</f>
        <v>450</v>
      </c>
      <c r="O73" s="82"/>
      <c r="P73" s="83"/>
      <c r="Q73" s="15" t="s">
        <v>56</v>
      </c>
      <c r="R73" s="15"/>
      <c r="S73" s="15"/>
      <c r="T73" s="14"/>
      <c r="U73" s="57"/>
    </row>
    <row r="74" spans="2:21" ht="6" customHeight="1" x14ac:dyDescent="0.2">
      <c r="B74" s="9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49"/>
    </row>
    <row r="75" spans="2:21" x14ac:dyDescent="0.2">
      <c r="B75" s="56" t="s">
        <v>48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58" t="s">
        <v>57</v>
      </c>
    </row>
    <row r="76" spans="2:21" ht="25.8" customHeight="1" x14ac:dyDescent="0.2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6"/>
    </row>
    <row r="77" spans="2:21" ht="6" customHeight="1" x14ac:dyDescent="0.2"/>
  </sheetData>
  <protectedRanges>
    <protectedRange sqref="B76 M73 K71:K72 N69:N72" name="範囲3"/>
    <protectedRange sqref="O9 Q9 S9 E10:K13 P10:U13 F14:U15 N16 E16:E17 B20:G34" name="範囲1"/>
    <protectedRange sqref="H21:H22 J21 L21:L22 N21 P21:P22 R21:S21 C46 E46 G46 D55 H55 M55 R55 B58 H24:H25 H27:H28 H30:H31 H33:H34 J24 J27 J30 J33 L24:L25 L27:L28 L30:L31 L33:L34 N24 N27 N30 N33 P24:P25 P27:P28 P30:P31 P33:P34 R24:S24 R27:S27 R30:S30 R33:S33 Q35:Q36 Q39:Q42" name="範囲2"/>
  </protectedRanges>
  <mergeCells count="70">
    <mergeCell ref="N43:R43"/>
    <mergeCell ref="F2:J3"/>
    <mergeCell ref="K2:K4"/>
    <mergeCell ref="P2:U3"/>
    <mergeCell ref="C3:D3"/>
    <mergeCell ref="M3:O3"/>
    <mergeCell ref="E4:J4"/>
    <mergeCell ref="P4:U4"/>
    <mergeCell ref="B7:U7"/>
    <mergeCell ref="B10:D11"/>
    <mergeCell ref="E10:K11"/>
    <mergeCell ref="L10:M13"/>
    <mergeCell ref="N10:O11"/>
    <mergeCell ref="P10:U11"/>
    <mergeCell ref="B12:D12"/>
    <mergeCell ref="E12:K13"/>
    <mergeCell ref="N12:O12"/>
    <mergeCell ref="P12:U12"/>
    <mergeCell ref="B13:D13"/>
    <mergeCell ref="N13:O13"/>
    <mergeCell ref="P13:U13"/>
    <mergeCell ref="B14:D15"/>
    <mergeCell ref="F14:U14"/>
    <mergeCell ref="F15:U15"/>
    <mergeCell ref="B20:H22"/>
    <mergeCell ref="I20:R20"/>
    <mergeCell ref="I21:R22"/>
    <mergeCell ref="B16:D16"/>
    <mergeCell ref="E16:K16"/>
    <mergeCell ref="L16:M16"/>
    <mergeCell ref="N16:U16"/>
    <mergeCell ref="B17:D17"/>
    <mergeCell ref="E17:U17"/>
    <mergeCell ref="B18:H19"/>
    <mergeCell ref="I18:R18"/>
    <mergeCell ref="S18:U18"/>
    <mergeCell ref="I19:R19"/>
    <mergeCell ref="S19:U19"/>
    <mergeCell ref="B23:H25"/>
    <mergeCell ref="I23:R23"/>
    <mergeCell ref="I24:R25"/>
    <mergeCell ref="B26:H28"/>
    <mergeCell ref="I26:R26"/>
    <mergeCell ref="I27:R28"/>
    <mergeCell ref="B29:H31"/>
    <mergeCell ref="I29:R29"/>
    <mergeCell ref="I30:R31"/>
    <mergeCell ref="B32:H34"/>
    <mergeCell ref="I32:R32"/>
    <mergeCell ref="I33:R34"/>
    <mergeCell ref="G46:H46"/>
    <mergeCell ref="B49:C52"/>
    <mergeCell ref="H55:I55"/>
    <mergeCell ref="R55:U55"/>
    <mergeCell ref="B58:U58"/>
    <mergeCell ref="S35:T35"/>
    <mergeCell ref="S36:T36"/>
    <mergeCell ref="S43:T43"/>
    <mergeCell ref="S39:T39"/>
    <mergeCell ref="S40:T40"/>
    <mergeCell ref="S41:T41"/>
    <mergeCell ref="C63:E63"/>
    <mergeCell ref="Q69:S69"/>
    <mergeCell ref="N73:P73"/>
    <mergeCell ref="B76:U76"/>
    <mergeCell ref="B60:U60"/>
    <mergeCell ref="B68:B74"/>
    <mergeCell ref="Q70:S70"/>
    <mergeCell ref="Q71:S71"/>
    <mergeCell ref="Q72:S72"/>
  </mergeCells>
  <phoneticPr fontId="2"/>
  <conditionalFormatting sqref="O9">
    <cfRule type="cellIs" dxfId="27" priority="39" operator="equal">
      <formula>""</formula>
    </cfRule>
  </conditionalFormatting>
  <conditionalFormatting sqref="Q9">
    <cfRule type="cellIs" dxfId="26" priority="38" operator="equal">
      <formula>""</formula>
    </cfRule>
  </conditionalFormatting>
  <conditionalFormatting sqref="S9">
    <cfRule type="cellIs" dxfId="25" priority="37" operator="equal">
      <formula>""</formula>
    </cfRule>
  </conditionalFormatting>
  <conditionalFormatting sqref="E10:K11">
    <cfRule type="cellIs" dxfId="24" priority="36" operator="equal">
      <formula>""</formula>
    </cfRule>
  </conditionalFormatting>
  <conditionalFormatting sqref="E12:K13">
    <cfRule type="cellIs" dxfId="23" priority="35" operator="equal">
      <formula>""</formula>
    </cfRule>
  </conditionalFormatting>
  <conditionalFormatting sqref="P10:U11">
    <cfRule type="cellIs" dxfId="22" priority="34" operator="equal">
      <formula>""</formula>
    </cfRule>
  </conditionalFormatting>
  <conditionalFormatting sqref="P12:U12">
    <cfRule type="cellIs" dxfId="21" priority="33" operator="equal">
      <formula>""</formula>
    </cfRule>
  </conditionalFormatting>
  <conditionalFormatting sqref="P13:U13">
    <cfRule type="cellIs" dxfId="20" priority="32" operator="equal">
      <formula>""</formula>
    </cfRule>
  </conditionalFormatting>
  <conditionalFormatting sqref="F14:U15 E16:K16 N16:U16 E17:U17">
    <cfRule type="cellIs" dxfId="19" priority="31" operator="equal">
      <formula>""</formula>
    </cfRule>
  </conditionalFormatting>
  <conditionalFormatting sqref="S21 S24 S27 S30 S33">
    <cfRule type="cellIs" dxfId="18" priority="30" operator="equal">
      <formula>""</formula>
    </cfRule>
  </conditionalFormatting>
  <conditionalFormatting sqref="Q36">
    <cfRule type="cellIs" dxfId="17" priority="29" operator="equal">
      <formula>""</formula>
    </cfRule>
  </conditionalFormatting>
  <conditionalFormatting sqref="C46 E46 G46:H46 D55 H55 M55 R55:U55 B58:U58 B76:U76">
    <cfRule type="cellIs" dxfId="16" priority="28" operator="equal">
      <formula>""</formula>
    </cfRule>
  </conditionalFormatting>
  <conditionalFormatting sqref="Q35">
    <cfRule type="cellIs" dxfId="15" priority="27" operator="equal">
      <formula>""</formula>
    </cfRule>
  </conditionalFormatting>
  <conditionalFormatting sqref="B23:R34">
    <cfRule type="expression" priority="25">
      <formula>$B$20:$R$34=""</formula>
    </cfRule>
    <cfRule type="expression" priority="26">
      <formula>$B$20:$R$34=""</formula>
    </cfRule>
  </conditionalFormatting>
  <conditionalFormatting sqref="B20:H22">
    <cfRule type="expression" dxfId="14" priority="24">
      <formula>$B$20=""</formula>
    </cfRule>
  </conditionalFormatting>
  <conditionalFormatting sqref="I20:R20">
    <cfRule type="expression" dxfId="13" priority="23">
      <formula>$I$20=""</formula>
    </cfRule>
  </conditionalFormatting>
  <conditionalFormatting sqref="I21:R22">
    <cfRule type="expression" dxfId="12" priority="22">
      <formula>$I$21=""</formula>
    </cfRule>
  </conditionalFormatting>
  <conditionalFormatting sqref="B23:H25">
    <cfRule type="expression" dxfId="11" priority="21">
      <formula>$B$23=""</formula>
    </cfRule>
  </conditionalFormatting>
  <conditionalFormatting sqref="I23:R23">
    <cfRule type="expression" dxfId="10" priority="20">
      <formula>$I$23=""</formula>
    </cfRule>
  </conditionalFormatting>
  <conditionalFormatting sqref="I24:R25">
    <cfRule type="expression" dxfId="9" priority="19">
      <formula>$I$24=""</formula>
    </cfRule>
  </conditionalFormatting>
  <conditionalFormatting sqref="B26:H28">
    <cfRule type="expression" dxfId="8" priority="18">
      <formula>$B$26=""</formula>
    </cfRule>
  </conditionalFormatting>
  <conditionalFormatting sqref="I26:R26">
    <cfRule type="expression" dxfId="7" priority="17">
      <formula>$I$26=""</formula>
    </cfRule>
  </conditionalFormatting>
  <conditionalFormatting sqref="I27:R28">
    <cfRule type="expression" dxfId="6" priority="16">
      <formula>$I$27=""</formula>
    </cfRule>
  </conditionalFormatting>
  <conditionalFormatting sqref="B29:H31">
    <cfRule type="expression" dxfId="5" priority="15">
      <formula>$B$29=""</formula>
    </cfRule>
  </conditionalFormatting>
  <conditionalFormatting sqref="I29:R29">
    <cfRule type="expression" dxfId="4" priority="13">
      <formula>$I$29=""</formula>
    </cfRule>
    <cfRule type="expression" priority="14">
      <formula>$I$29=""</formula>
    </cfRule>
  </conditionalFormatting>
  <conditionalFormatting sqref="I30:R31">
    <cfRule type="expression" dxfId="3" priority="12">
      <formula>$I$30=""</formula>
    </cfRule>
  </conditionalFormatting>
  <conditionalFormatting sqref="B32:H34">
    <cfRule type="expression" dxfId="2" priority="11">
      <formula>$B$32=""</formula>
    </cfRule>
  </conditionalFormatting>
  <conditionalFormatting sqref="I32:R32">
    <cfRule type="expression" dxfId="1" priority="10">
      <formula>$I$32=""</formula>
    </cfRule>
  </conditionalFormatting>
  <conditionalFormatting sqref="I33:R34">
    <cfRule type="expression" dxfId="0" priority="9">
      <formula>$I$33=""</formula>
    </cfRule>
  </conditionalFormatting>
  <dataValidations count="2">
    <dataValidation type="list" allowBlank="1" showInputMessage="1" showErrorMessage="1" sqref="G46">
      <formula1>$W$46:$W$47</formula1>
    </dataValidation>
    <dataValidation type="list" allowBlank="1" showInputMessage="1" showErrorMessage="1" sqref="S21 S24 S27 S30 S33">
      <formula1>$W$21</formula1>
    </dataValidation>
  </dataValidations>
  <hyperlinks>
    <hyperlink ref="F2" r:id="rId1"/>
    <hyperlink ref="T63" r:id="rId2"/>
  </hyperlinks>
  <pageMargins left="0.62992125984251968" right="0.23622047244094491" top="0.35433070866141736" bottom="0.15748031496062992" header="0" footer="0"/>
  <pageSetup paperSize="9" scale="8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こちらをメールに添付して送信して下さい (東京)</vt:lpstr>
      <vt:lpstr>'こちらをメールに添付して送信して下さい (東京)'!Print_Area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智明</dc:creator>
  <cp:lastModifiedBy>辻 愛</cp:lastModifiedBy>
  <cp:lastPrinted>2021-06-29T04:40:06Z</cp:lastPrinted>
  <dcterms:created xsi:type="dcterms:W3CDTF">2020-03-12T05:55:37Z</dcterms:created>
  <dcterms:modified xsi:type="dcterms:W3CDTF">2021-09-03T01:45:08Z</dcterms:modified>
</cp:coreProperties>
</file>