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M14-1\data\10業務\d - 業務用サーバー (Pc0651)\１）書籍と講習会\１）講習会\①会計検査\R6\"/>
    </mc:Choice>
  </mc:AlternateContent>
  <bookViews>
    <workbookView xWindow="0" yWindow="0" windowWidth="28800" windowHeight="12648"/>
  </bookViews>
  <sheets>
    <sheet name="申込書" sheetId="6" r:id="rId1"/>
    <sheet name="入力例" sheetId="3" r:id="rId2"/>
  </sheets>
  <definedNames>
    <definedName name="_xlnm.Print_Area" localSheetId="0">申込書!$B$6:$AF$57</definedName>
    <definedName name="_xlnm.Print_Area" localSheetId="1">入力例!$B$6:$AF$57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8" i="6" l="1"/>
  <c r="AC48" i="6" s="1"/>
  <c r="C48" i="6"/>
  <c r="R47" i="6"/>
  <c r="AC47" i="6" s="1"/>
  <c r="AC51" i="6" s="1"/>
  <c r="C47" i="6"/>
  <c r="W33" i="6"/>
  <c r="AB33" i="6" s="1"/>
  <c r="W32" i="6"/>
  <c r="AB32" i="6" s="1"/>
  <c r="W30" i="6"/>
  <c r="W29" i="6"/>
  <c r="AB29" i="6" s="1"/>
  <c r="W28" i="6"/>
  <c r="AB28" i="6" s="1"/>
  <c r="E6" i="6"/>
  <c r="AB30" i="6" l="1"/>
  <c r="AA34" i="6" s="1"/>
  <c r="AC48" i="3" l="1"/>
  <c r="R48" i="3"/>
  <c r="C48" i="3"/>
  <c r="R47" i="3"/>
  <c r="AC47" i="3" s="1"/>
  <c r="AC51" i="3" s="1"/>
  <c r="C47" i="3"/>
  <c r="W33" i="3"/>
  <c r="AB33" i="3" s="1"/>
  <c r="AB32" i="3"/>
  <c r="W30" i="3"/>
  <c r="AB30" i="3" s="1"/>
  <c r="W29" i="3"/>
  <c r="AB29" i="3" s="1"/>
  <c r="W28" i="3"/>
  <c r="E6" i="3"/>
  <c r="AB28" i="3" l="1"/>
  <c r="AA34" i="3" s="1"/>
</calcChain>
</file>

<file path=xl/comments1.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ひらがなで入力します</t>
        </r>
      </text>
    </comment>
    <comment ref="Y10" authorId="0" shapeId="0">
      <text>
        <r>
          <rPr>
            <sz val="9"/>
            <color indexed="81"/>
            <rFont val="游明朝"/>
            <family val="1"/>
            <charset val="128"/>
          </rPr>
          <t>ひらがなで入力します</t>
        </r>
      </text>
    </comment>
    <comment ref="E12" authorId="1" shapeId="0">
      <text>
        <r>
          <rPr>
            <sz val="9"/>
            <color indexed="81"/>
            <rFont val="游明朝"/>
            <family val="1"/>
            <charset val="128"/>
          </rPr>
          <t>ハイフンは不要です</t>
        </r>
      </text>
    </comment>
    <comment ref="Z41" authorId="0" shapeId="0">
      <text>
        <r>
          <rPr>
            <sz val="9"/>
            <color indexed="81"/>
            <rFont val="游明朝"/>
            <family val="1"/>
            <charset val="128"/>
          </rPr>
          <t>入力しきれない場合は通信欄にご記入ください</t>
        </r>
      </text>
    </comment>
  </commentList>
</comments>
</file>

<file path=xl/comments2.xml><?xml version="1.0" encoding="utf-8"?>
<comments xmlns="http://schemas.openxmlformats.org/spreadsheetml/2006/main">
  <authors>
    <author>浅倉 晃</author>
    <author>佐藤 菜々</author>
  </authors>
  <commentList>
    <comment ref="B3" authorId="0" shapeId="0">
      <text>
        <r>
          <rPr>
            <sz val="9"/>
            <color indexed="81"/>
            <rFont val="游明朝"/>
            <family val="1"/>
            <charset val="128"/>
          </rPr>
          <t>Windowsの設定で正常な動作をしない場合があります。</t>
        </r>
      </text>
    </comment>
    <comment ref="E6" authorId="0" shapeId="0">
      <text>
        <r>
          <rPr>
            <sz val="9"/>
            <color indexed="81"/>
            <rFont val="游明朝"/>
            <family val="1"/>
            <charset val="128"/>
          </rPr>
          <t>計算式は削除しても構いません</t>
        </r>
      </text>
    </comment>
    <comment ref="E9" authorId="0" shapeId="0">
      <text>
        <r>
          <rPr>
            <sz val="9"/>
            <color indexed="81"/>
            <rFont val="游明朝"/>
            <family val="1"/>
            <charset val="128"/>
          </rPr>
          <t>全角カタカナで入力します</t>
        </r>
      </text>
    </comment>
    <comment ref="Y10" authorId="0" shapeId="0">
      <text>
        <r>
          <rPr>
            <sz val="9"/>
            <color indexed="81"/>
            <rFont val="游明朝"/>
            <family val="1"/>
            <charset val="128"/>
          </rPr>
          <t>全角カタカナで入力します</t>
        </r>
      </text>
    </comment>
    <comment ref="E12" authorId="1" shapeId="0">
      <text>
        <r>
          <rPr>
            <sz val="9"/>
            <color indexed="81"/>
            <rFont val="游明朝"/>
            <family val="1"/>
            <charset val="128"/>
          </rPr>
          <t>ハイフンは不要です</t>
        </r>
      </text>
    </comment>
    <comment ref="L41" authorId="0" shapeId="0">
      <text>
        <r>
          <rPr>
            <sz val="9"/>
            <color indexed="81"/>
            <rFont val="游明朝"/>
            <family val="1"/>
            <charset val="128"/>
          </rPr>
          <t>計算式は削除しても構いません</t>
        </r>
      </text>
    </comment>
    <comment ref="Z41" authorId="0" shapeId="0">
      <text>
        <r>
          <rPr>
            <sz val="9"/>
            <color indexed="81"/>
            <rFont val="游明朝"/>
            <family val="1"/>
            <charset val="128"/>
          </rPr>
          <t>入力しきれない場合は通信欄にご記入ください</t>
        </r>
      </text>
    </comment>
  </commentList>
</comments>
</file>

<file path=xl/sharedStrings.xml><?xml version="1.0" encoding="utf-8"?>
<sst xmlns="http://schemas.openxmlformats.org/spreadsheetml/2006/main" count="247" uniqueCount="93">
  <si>
    <t>メールでのお申し込み</t>
    <rPh sb="6" eb="7">
      <t>モウ</t>
    </rPh>
    <rPh sb="8" eb="9">
      <t>コ</t>
    </rPh>
    <phoneticPr fontId="3"/>
  </si>
  <si>
    <t>FAXでのお申し込み</t>
    <rPh sb="6" eb="7">
      <t>モウ</t>
    </rPh>
    <rPh sb="8" eb="9">
      <t>コ</t>
    </rPh>
    <phoneticPr fontId="3"/>
  </si>
  <si>
    <t>申込日</t>
    <rPh sb="0" eb="3">
      <t>モウシコミビ</t>
    </rPh>
    <phoneticPr fontId="3"/>
  </si>
  <si>
    <t>開催日</t>
    <rPh sb="0" eb="3">
      <t>カイサイビ</t>
    </rPh>
    <phoneticPr fontId="3"/>
  </si>
  <si>
    <t>開催場所</t>
    <rPh sb="0" eb="2">
      <t>カイサイ</t>
    </rPh>
    <rPh sb="2" eb="4">
      <t>バショ</t>
    </rPh>
    <phoneticPr fontId="3"/>
  </si>
  <si>
    <t>連絡
担当
者名</t>
    <rPh sb="0" eb="2">
      <t>レンラク</t>
    </rPh>
    <rPh sb="3" eb="5">
      <t>タントウ</t>
    </rPh>
    <rPh sb="6" eb="7">
      <t>シャ</t>
    </rPh>
    <rPh sb="7" eb="8">
      <t>メイ</t>
    </rPh>
    <phoneticPr fontId="3"/>
  </si>
  <si>
    <t>部署名</t>
    <rPh sb="0" eb="2">
      <t>ブショ</t>
    </rPh>
    <rPh sb="2" eb="3">
      <t>メイ</t>
    </rPh>
    <phoneticPr fontId="3"/>
  </si>
  <si>
    <t>官公庁
・会社名</t>
    <rPh sb="0" eb="3">
      <t>カンコウチョウ</t>
    </rPh>
    <phoneticPr fontId="3"/>
  </si>
  <si>
    <t>氏名</t>
    <rPh sb="0" eb="2">
      <t>シメイ</t>
    </rPh>
    <phoneticPr fontId="3"/>
  </si>
  <si>
    <t>所在地</t>
    <rPh sb="0" eb="3">
      <t>ショザイチ</t>
    </rPh>
    <phoneticPr fontId="3"/>
  </si>
  <si>
    <t>〒</t>
    <phoneticPr fontId="3"/>
  </si>
  <si>
    <t>TEL</t>
    <phoneticPr fontId="3"/>
  </si>
  <si>
    <t>FAX</t>
    <phoneticPr fontId="3"/>
  </si>
  <si>
    <t>e-mail</t>
    <phoneticPr fontId="3"/>
  </si>
  <si>
    <t>#</t>
    <phoneticPr fontId="3"/>
  </si>
  <si>
    <t>所属部署</t>
    <rPh sb="0" eb="2">
      <t>ショゾク</t>
    </rPh>
    <rPh sb="2" eb="4">
      <t>ブショ</t>
    </rPh>
    <phoneticPr fontId="3"/>
  </si>
  <si>
    <t>受講区分</t>
    <rPh sb="0" eb="2">
      <t>ジュコウ</t>
    </rPh>
    <rPh sb="2" eb="4">
      <t>クブン</t>
    </rPh>
    <phoneticPr fontId="3"/>
  </si>
  <si>
    <t>図書テキスト購入</t>
    <rPh sb="6" eb="8">
      <t>ｺｳﾆｭｳ</t>
    </rPh>
    <phoneticPr fontId="3" type="halfwidthKatakana"/>
  </si>
  <si>
    <t>受講者名</t>
    <rPh sb="0" eb="3">
      <t>ジュコウシャ</t>
    </rPh>
    <rPh sb="3" eb="4">
      <t>メイ</t>
    </rPh>
    <phoneticPr fontId="3"/>
  </si>
  <si>
    <t>◎受講料</t>
    <rPh sb="1" eb="4">
      <t>ジュコウリョウ</t>
    </rPh>
    <phoneticPr fontId="3"/>
  </si>
  <si>
    <t>午前のみ</t>
    <rPh sb="0" eb="2">
      <t>ｺﾞｾﾞﾝ</t>
    </rPh>
    <phoneticPr fontId="3" type="halfwidthKatakana"/>
  </si>
  <si>
    <t>円(税込み)</t>
    <phoneticPr fontId="3" type="halfwidthKatakana"/>
  </si>
  <si>
    <t>×</t>
    <phoneticPr fontId="3"/>
  </si>
  <si>
    <t>人</t>
    <rPh sb="0" eb="1">
      <t>ニン</t>
    </rPh>
    <phoneticPr fontId="3"/>
  </si>
  <si>
    <t>＝</t>
    <phoneticPr fontId="3"/>
  </si>
  <si>
    <t>円</t>
    <rPh sb="0" eb="1">
      <t>ｴﾝ</t>
    </rPh>
    <phoneticPr fontId="3" type="halfwidthKatakana"/>
  </si>
  <si>
    <t>午後のみ</t>
    <rPh sb="0" eb="2">
      <t>ｺﾞｺﾞ</t>
    </rPh>
    <phoneticPr fontId="3" type="halfwidthKatakana"/>
  </si>
  <si>
    <t>全日受講</t>
    <rPh sb="0" eb="2">
      <t>ｾﾞﾝｼﾞﾂ</t>
    </rPh>
    <rPh sb="2" eb="4">
      <t>ｼﾞｭｺｳ</t>
    </rPh>
    <phoneticPr fontId="3" type="halfwidthKatakana"/>
  </si>
  <si>
    <t>◎図書テキスト</t>
    <rPh sb="1" eb="3">
      <t>トショ</t>
    </rPh>
    <phoneticPr fontId="3"/>
  </si>
  <si>
    <t>※購入済み、かつ当日持参される方は購入不要です</t>
    <rPh sb="1" eb="3">
      <t>コウニュウ</t>
    </rPh>
    <rPh sb="3" eb="4">
      <t>ズ</t>
    </rPh>
    <rPh sb="8" eb="10">
      <t>トウジツ</t>
    </rPh>
    <rPh sb="10" eb="12">
      <t>ジサン</t>
    </rPh>
    <rPh sb="15" eb="16">
      <t>カタ</t>
    </rPh>
    <rPh sb="17" eb="19">
      <t>コウニュウ</t>
    </rPh>
    <rPh sb="19" eb="21">
      <t>フヨウ</t>
    </rPh>
    <phoneticPr fontId="3"/>
  </si>
  <si>
    <t>特別価格</t>
    <phoneticPr fontId="3" type="halfwidthKatakana"/>
  </si>
  <si>
    <t>冊</t>
    <rPh sb="0" eb="1">
      <t>サツ</t>
    </rPh>
    <phoneticPr fontId="3"/>
  </si>
  <si>
    <t>合計</t>
    <rPh sb="0" eb="2">
      <t>ｺﾞｳｹｲ</t>
    </rPh>
    <phoneticPr fontId="3" type="halfwidthKatakana"/>
  </si>
  <si>
    <t>【お支払い方法について】</t>
  </si>
  <si>
    <t>※振込手数料はご負担いただきます様、お願いいたします。（当日の現金でのお支払いはご遠慮ください）</t>
    <phoneticPr fontId="3"/>
  </si>
  <si>
    <t>振込先</t>
  </si>
  <si>
    <t>・必要書類があれば送付いたしますので、ご記入ください（下記書類は受講証送付時に同封いたします）。</t>
    <phoneticPr fontId="3" type="halfwidthKatakana"/>
  </si>
  <si>
    <t>ａ.見積書</t>
    <phoneticPr fontId="3" type="halfwidthKatakana"/>
  </si>
  <si>
    <t>枚</t>
    <rPh sb="0" eb="1">
      <t>ﾏｲ</t>
    </rPh>
    <phoneticPr fontId="3" type="halfwidthKatakana"/>
  </si>
  <si>
    <t>ｂ.請求書</t>
    <phoneticPr fontId="3" type="halfwidthKatakana"/>
  </si>
  <si>
    <t>ｃ.納品書</t>
    <phoneticPr fontId="3" type="halfwidthKatakana"/>
  </si>
  <si>
    <t>※受講せずに、図書テキストのみ購入の方へ</t>
    <phoneticPr fontId="3" type="halfwidthKatakana"/>
  </si>
  <si>
    <t>講習会同様に本用紙にてお申し込みください。請求書は、図書に同封いたします。到着後にお振込みください。</t>
    <rPh sb="6" eb="7">
      <t>ﾎﾝ</t>
    </rPh>
    <rPh sb="7" eb="9">
      <t>ﾖｳｼ</t>
    </rPh>
    <rPh sb="26" eb="28">
      <t>ﾄｼｮ</t>
    </rPh>
    <phoneticPr fontId="3" type="halfwidthKatakana"/>
  </si>
  <si>
    <t>《書籍申込書》</t>
  </si>
  <si>
    <t>特別価格</t>
  </si>
  <si>
    <t xml:space="preserve">  送料</t>
    <rPh sb="2" eb="4">
      <t>ソウリョウ</t>
    </rPh>
    <phoneticPr fontId="3"/>
  </si>
  <si>
    <t>一律</t>
    <rPh sb="0" eb="2">
      <t>イチリツ</t>
    </rPh>
    <phoneticPr fontId="3"/>
  </si>
  <si>
    <t>《通信欄》</t>
  </si>
  <si>
    <t>WEB</t>
    <phoneticPr fontId="3" type="halfwidthKatakana"/>
  </si>
  <si>
    <t>個人情報の利用目的</t>
  </si>
  <si>
    <t>・本講習会の案内、請求書の発送、・雑誌、書籍、電子媒体及び講習会等のご案内</t>
    <rPh sb="1" eb="2">
      <t>ﾎﾝ</t>
    </rPh>
    <rPh sb="2" eb="5">
      <t>ｺｳｼｭｳｶｲ</t>
    </rPh>
    <rPh sb="6" eb="8">
      <t>ｱﾝﾅｲ</t>
    </rPh>
    <phoneticPr fontId="3" type="halfwidthKatakana"/>
  </si>
  <si>
    <t>・アンケートの依頼</t>
    <rPh sb="7" eb="9">
      <t>イライ</t>
    </rPh>
    <phoneticPr fontId="3"/>
  </si>
  <si>
    <t>プライバシーポリシーはこちら→</t>
    <phoneticPr fontId="3" type="halfwidthKatakana"/>
  </si>
  <si>
    <t>送本等の業務は守秘義務を含む業務契約を締結した経済調査会の協力会社に委託することがあります</t>
    <rPh sb="0" eb="2">
      <t>ｿｳﾎﾝ</t>
    </rPh>
    <rPh sb="2" eb="3">
      <t>ﾄｳ</t>
    </rPh>
    <rPh sb="4" eb="6">
      <t>ｷﾞｮｳﾑ</t>
    </rPh>
    <rPh sb="7" eb="9">
      <t>ｼｭﾋ</t>
    </rPh>
    <rPh sb="9" eb="11">
      <t>ｷﾞﾑ</t>
    </rPh>
    <rPh sb="12" eb="13">
      <t>ﾌｸ</t>
    </rPh>
    <rPh sb="14" eb="16">
      <t>ｷﾞｮｳﾑ</t>
    </rPh>
    <rPh sb="16" eb="18">
      <t>ｹｲﾔｸ</t>
    </rPh>
    <rPh sb="19" eb="21">
      <t>ﾃｲｹﾂ</t>
    </rPh>
    <rPh sb="23" eb="25">
      <t>ｹｲｻﾞｲ</t>
    </rPh>
    <rPh sb="25" eb="28">
      <t>ﾁｮｳｻｶｲ</t>
    </rPh>
    <rPh sb="29" eb="31">
      <t>ｷｮｳﾘｮｸ</t>
    </rPh>
    <rPh sb="31" eb="33">
      <t>ｶｲｼｬ</t>
    </rPh>
    <rPh sb="34" eb="36">
      <t>ｲﾀｸ</t>
    </rPh>
    <phoneticPr fontId="3" type="halfwidthKatakana"/>
  </si>
  <si>
    <t>「改訂15版 公共工事と会計検査」（午後）</t>
    <rPh sb="18" eb="20">
      <t>ゴゴ</t>
    </rPh>
    <phoneticPr fontId="3"/>
  </si>
  <si>
    <t>書類宛名氏名（</t>
    <rPh sb="0" eb="2">
      <t>ショルイ</t>
    </rPh>
    <rPh sb="2" eb="4">
      <t>アテナ</t>
    </rPh>
    <rPh sb="4" eb="6">
      <t>シメイ</t>
    </rPh>
    <phoneticPr fontId="3"/>
  </si>
  <si>
    <t>）</t>
    <phoneticPr fontId="3"/>
  </si>
  <si>
    <t>日</t>
    <rPh sb="0" eb="1">
      <t>ニチ</t>
    </rPh>
    <phoneticPr fontId="3"/>
  </si>
  <si>
    <t>月</t>
    <rPh sb="0" eb="1">
      <t>ガツ</t>
    </rPh>
    <phoneticPr fontId="3"/>
  </si>
  <si>
    <t>（</t>
    <phoneticPr fontId="3"/>
  </si>
  <si>
    <t>指定</t>
    <rPh sb="0" eb="2">
      <t>シテイ</t>
    </rPh>
    <phoneticPr fontId="3"/>
  </si>
  <si>
    <t>発行日</t>
    <rPh sb="0" eb="2">
      <t>ハッコウ</t>
    </rPh>
    <rPh sb="2" eb="3">
      <t>ビ</t>
    </rPh>
    <phoneticPr fontId="3"/>
  </si>
  <si>
    <t>発行日付</t>
    <rPh sb="0" eb="2">
      <t>ハッコウ</t>
    </rPh>
    <rPh sb="2" eb="4">
      <t>ヒヅケ</t>
    </rPh>
    <phoneticPr fontId="3"/>
  </si>
  <si>
    <t>東京支店技術部技術総務課</t>
    <phoneticPr fontId="3"/>
  </si>
  <si>
    <t>鈴木　一郎</t>
    <rPh sb="0" eb="2">
      <t>スズキ</t>
    </rPh>
    <rPh sb="3" eb="5">
      <t>イチロウ</t>
    </rPh>
    <phoneticPr fontId="3"/>
  </si>
  <si>
    <t>東京支店技術部技術管理課</t>
    <rPh sb="0" eb="2">
      <t>トウキョウ</t>
    </rPh>
    <rPh sb="2" eb="4">
      <t>シテン</t>
    </rPh>
    <rPh sb="4" eb="6">
      <t>ギジュツ</t>
    </rPh>
    <rPh sb="6" eb="7">
      <t>ブ</t>
    </rPh>
    <rPh sb="7" eb="9">
      <t>ギジュツ</t>
    </rPh>
    <rPh sb="9" eb="11">
      <t>カンリ</t>
    </rPh>
    <rPh sb="11" eb="12">
      <t>カ</t>
    </rPh>
    <phoneticPr fontId="3"/>
  </si>
  <si>
    <t>東京支店技術部情報開発課</t>
    <rPh sb="0" eb="2">
      <t>トウキョウ</t>
    </rPh>
    <rPh sb="2" eb="4">
      <t>シテン</t>
    </rPh>
    <rPh sb="4" eb="6">
      <t>ギジュツ</t>
    </rPh>
    <rPh sb="6" eb="7">
      <t>ブ</t>
    </rPh>
    <rPh sb="7" eb="9">
      <t>ジョウホウ</t>
    </rPh>
    <rPh sb="9" eb="11">
      <t>カイハツ</t>
    </rPh>
    <rPh sb="11" eb="12">
      <t>カ</t>
    </rPh>
    <phoneticPr fontId="3"/>
  </si>
  <si>
    <t>chubusemi@zai-keicho.or.jp</t>
  </si>
  <si>
    <t>０５２－２０４－０１７０</t>
    <phoneticPr fontId="3"/>
  </si>
  <si>
    <t>チュウブセミ　　　　　　　　　　</t>
    <phoneticPr fontId="3" type="halfwidthKatakana"/>
  </si>
  <si>
    <t>一般財団法人　経済調査会　中部支部行</t>
    <rPh sb="0" eb="2">
      <t>イッパン</t>
    </rPh>
    <rPh sb="2" eb="4">
      <t>ザイダン</t>
    </rPh>
    <rPh sb="4" eb="6">
      <t>ホウジン</t>
    </rPh>
    <rPh sb="7" eb="9">
      <t>ケイザイ</t>
    </rPh>
    <rPh sb="9" eb="12">
      <t>チョウサカイ</t>
    </rPh>
    <rPh sb="13" eb="15">
      <t>チュウブ</t>
    </rPh>
    <rPh sb="15" eb="17">
      <t>シブ</t>
    </rPh>
    <rPh sb="17" eb="18">
      <t>イキ</t>
    </rPh>
    <phoneticPr fontId="3"/>
  </si>
  <si>
    <t>名古屋</t>
    <rPh sb="0" eb="3">
      <t>ナゴヤ</t>
    </rPh>
    <phoneticPr fontId="3"/>
  </si>
  <si>
    <t>『公共調達と会計検査』『公共工事と会計検査』講習会【名古屋】申込書</t>
    <rPh sb="26" eb="29">
      <t>ﾅｺﾞﾔ</t>
    </rPh>
    <rPh sb="30" eb="33">
      <t>ﾓｳｼｺﾐｼｮ</t>
    </rPh>
    <phoneticPr fontId="3" type="halfwidthKatakana"/>
  </si>
  <si>
    <t>三井住友銀行　ベイサイド支店　当座　Ｎo.6024905　口座名義：一般社団法人 経済調査会</t>
    <rPh sb="15" eb="17">
      <t>ﾄｳｻﾞ</t>
    </rPh>
    <rPh sb="29" eb="31">
      <t>ｺｳｻﾞ</t>
    </rPh>
    <rPh sb="31" eb="33">
      <t>ﾒｲｷﾞ</t>
    </rPh>
    <rPh sb="34" eb="40">
      <t>ｲｯﾊﾟﾝｼｬﾀﾞﾝﾎｳｼﾞﾝ</t>
    </rPh>
    <rPh sb="41" eb="43">
      <t>ｹｲｻﾞｲ</t>
    </rPh>
    <rPh sb="43" eb="46">
      <t>ﾁｮｳｻｶｲ</t>
    </rPh>
    <phoneticPr fontId="3" type="halfwidthKatakana"/>
  </si>
  <si>
    <r>
      <rPr>
        <u/>
        <sz val="9"/>
        <color theme="1"/>
        <rFont val="游明朝"/>
        <family val="1"/>
        <charset val="128"/>
      </rPr>
      <t>個人情報の照会、修正等の希望</t>
    </r>
    <r>
      <rPr>
        <sz val="9"/>
        <color theme="1"/>
        <rFont val="游明朝"/>
        <family val="1"/>
        <charset val="128"/>
      </rPr>
      <t>：一般財団法人　経済調査会　中部支部 　chubusemi@zai-keicho.or.jp</t>
    </r>
    <rPh sb="28" eb="30">
      <t>ﾁｭｳﾌﾞ</t>
    </rPh>
    <phoneticPr fontId="3" type="halfwidthKatakana"/>
  </si>
  <si>
    <t>名古屋市中区錦1-10-20アーバンネット伏見ビル</t>
    <phoneticPr fontId="3"/>
  </si>
  <si>
    <t>052-221-8386</t>
    <phoneticPr fontId="3"/>
  </si>
  <si>
    <t>052-204-0170</t>
    <phoneticPr fontId="3"/>
  </si>
  <si>
    <t>やまだ　たろう</t>
    <phoneticPr fontId="3"/>
  </si>
  <si>
    <t>山田　太郎</t>
    <rPh sb="0" eb="2">
      <t>ヤマダ</t>
    </rPh>
    <rPh sb="3" eb="5">
      <t>タロウ</t>
    </rPh>
    <phoneticPr fontId="3"/>
  </si>
  <si>
    <t>すずき　いちろう</t>
    <phoneticPr fontId="3"/>
  </si>
  <si>
    <t>③午前午後の両方</t>
  </si>
  <si>
    <t>①午前のみ受講</t>
  </si>
  <si>
    <t>①午前のみ</t>
  </si>
  <si>
    <t>③全日受講</t>
    <phoneticPr fontId="3"/>
  </si>
  <si>
    <t>ふりがな</t>
    <phoneticPr fontId="3"/>
  </si>
  <si>
    <t>「改訂5版 公共調達と会計検査」（午前）</t>
    <rPh sb="17" eb="19">
      <t>ゴゼン</t>
    </rPh>
    <phoneticPr fontId="3"/>
  </si>
  <si>
    <t>ひらがな</t>
    <phoneticPr fontId="3"/>
  </si>
  <si>
    <t>けいざいちょうさかい</t>
    <phoneticPr fontId="3"/>
  </si>
  <si>
    <t>経済調査会</t>
    <rPh sb="0" eb="2">
      <t>ケイザイ</t>
    </rPh>
    <rPh sb="2" eb="5">
      <t>チョウサカイ</t>
    </rPh>
    <phoneticPr fontId="3"/>
  </si>
  <si>
    <t>chubusemi@zai-keicho.or.jp</t>
    <phoneticPr fontId="3"/>
  </si>
  <si>
    <t>※受講料およびテキスト代は、原則2月20日(木)までに下記口座にお振込みください。それ以降の場合は申込下部の通信欄に振込予定日をご記入ください。（振り込み期限：3月7日）</t>
    <rPh sb="14" eb="16">
      <t>ｹﾞﾝｿｸ</t>
    </rPh>
    <rPh sb="17" eb="18">
      <t>ｶﾞﾂ</t>
    </rPh>
    <rPh sb="20" eb="21">
      <t>ﾋ</t>
    </rPh>
    <rPh sb="22" eb="23">
      <t>ｷ</t>
    </rPh>
    <rPh sb="27" eb="29">
      <t>ｶｷ</t>
    </rPh>
    <rPh sb="29" eb="31">
      <t>ｺｳｻﾞ</t>
    </rPh>
    <rPh sb="33" eb="35">
      <t>ﾌﾘｺ</t>
    </rPh>
    <rPh sb="43" eb="45">
      <t>ｲｺｳ</t>
    </rPh>
    <rPh sb="46" eb="48">
      <t>ﾊﾞｱｲ</t>
    </rPh>
    <rPh sb="49" eb="51">
      <t>ﾓｳｼｺﾐ</t>
    </rPh>
    <rPh sb="51" eb="53">
      <t>ｶﾌﾞ</t>
    </rPh>
    <rPh sb="54" eb="57">
      <t>ﾂｳｼﾝﾗﾝ</t>
    </rPh>
    <rPh sb="58" eb="60">
      <t>ﾌﾘｺﾐ</t>
    </rPh>
    <rPh sb="60" eb="62">
      <t>ﾖﾃｲ</t>
    </rPh>
    <rPh sb="62" eb="63">
      <t>ﾋﾞ</t>
    </rPh>
    <rPh sb="65" eb="67">
      <t>ｷﾆｭｳ</t>
    </rPh>
    <rPh sb="73" eb="74">
      <t>ﾌ</t>
    </rPh>
    <rPh sb="75" eb="76">
      <t>ｺ</t>
    </rPh>
    <rPh sb="77" eb="79">
      <t>ｷｹﾞﾝ</t>
    </rPh>
    <rPh sb="81" eb="82">
      <t>ｶﾞﾂ</t>
    </rPh>
    <rPh sb="83" eb="84">
      <t>ﾆﾁ</t>
    </rPh>
    <phoneticPr fontId="3" type="halfwidthKatakana"/>
  </si>
  <si>
    <t>※受講料およびテキスト代は、原則2月20日(木)までに下記口座にお振込みください。それ以降の場合は申込下部の通信欄に振込予定日をご記入ください。（振り込み期限：3月7日）</t>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</si>
</sst>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2" x14ac:knownFonts="1">
    <font>
      <sz val="11"/>
      <color theme="1"/>
      <name val="游ゴシック"/>
      <family val="2"/>
      <charset val="128"/>
      <scheme val="minor"/>
    </font>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0"/>
      <name val="游明朝"/>
      <family val="1"/>
      <charset val="128"/>
    </font>
    <font>
      <sz val="14"/>
      <color theme="1"/>
      <name val="游明朝"/>
      <family val="1"/>
      <charset val="128"/>
    </font>
    <font>
      <b/>
      <u/>
      <sz val="14"/>
      <color rgb="FFFFFF00"/>
      <name val="游ゴシック"/>
      <family val="3"/>
      <charset val="128"/>
    </font>
    <font>
      <sz val="16"/>
      <color rgb="FFFFFF00"/>
      <name val="ＭＳ Ｐゴシック"/>
      <family val="3"/>
      <charset val="128"/>
    </font>
    <font>
      <sz val="12"/>
      <color theme="1"/>
      <name val="游明朝"/>
      <family val="1"/>
      <charset val="128"/>
    </font>
    <font>
      <sz val="12"/>
      <color theme="0"/>
      <name val="游明朝"/>
      <family val="1"/>
      <charset val="128"/>
    </font>
    <font>
      <sz val="9"/>
      <name val="游明朝"/>
      <family val="1"/>
      <charset val="128"/>
    </font>
    <font>
      <sz val="12"/>
      <name val="游明朝"/>
      <family val="1"/>
      <charset val="128"/>
    </font>
    <font>
      <sz val="10"/>
      <name val="游明朝"/>
      <family val="1"/>
      <charset val="128"/>
    </font>
    <font>
      <b/>
      <sz val="9"/>
      <name val="游ゴシック"/>
      <family val="3"/>
      <charset val="128"/>
    </font>
    <font>
      <b/>
      <sz val="12"/>
      <name val="游ゴシック"/>
      <family val="3"/>
      <charset val="128"/>
    </font>
    <font>
      <b/>
      <sz val="16"/>
      <name val="游ゴシック"/>
      <family val="3"/>
      <charset val="128"/>
    </font>
    <font>
      <sz val="11"/>
      <name val="游明朝"/>
      <family val="1"/>
      <charset val="128"/>
    </font>
    <font>
      <u/>
      <sz val="11"/>
      <name val="游明朝"/>
      <family val="1"/>
      <charset val="128"/>
    </font>
    <font>
      <sz val="10"/>
      <color theme="1"/>
      <name val="游明朝"/>
      <family val="1"/>
      <charset val="128"/>
    </font>
    <font>
      <sz val="9.5"/>
      <color theme="1"/>
      <name val="游明朝"/>
      <family val="1"/>
      <charset val="128"/>
    </font>
    <font>
      <sz val="9.5"/>
      <color theme="1"/>
      <name val="游ゴシック"/>
      <family val="2"/>
      <charset val="128"/>
      <scheme val="minor"/>
    </font>
    <font>
      <u/>
      <sz val="9"/>
      <name val="游明朝"/>
      <family val="1"/>
      <charset val="128"/>
    </font>
    <font>
      <sz val="10"/>
      <color theme="1"/>
      <name val="游ゴシック"/>
      <family val="2"/>
      <charset val="128"/>
      <scheme val="minor"/>
    </font>
    <font>
      <b/>
      <u/>
      <sz val="10"/>
      <color theme="1"/>
      <name val="游ゴシック"/>
      <family val="3"/>
      <charset val="128"/>
    </font>
    <font>
      <sz val="8"/>
      <color theme="1"/>
      <name val="游明朝"/>
      <family val="1"/>
      <charset val="128"/>
    </font>
    <font>
      <sz val="11"/>
      <color theme="1"/>
      <name val="游明朝"/>
      <family val="1"/>
      <charset val="128"/>
    </font>
    <font>
      <u/>
      <sz val="9"/>
      <color theme="1"/>
      <name val="游明朝"/>
      <family val="1"/>
      <charset val="128"/>
    </font>
    <font>
      <sz val="9"/>
      <color indexed="81"/>
      <name val="游明朝"/>
      <family val="1"/>
      <charset val="128"/>
    </font>
    <font>
      <sz val="9"/>
      <color rgb="FFFF0000"/>
      <name val="游明朝"/>
      <family val="1"/>
      <charset val="128"/>
    </font>
    <font>
      <sz val="10"/>
      <color rgb="FFFF0000"/>
      <name val="游明朝"/>
      <family val="1"/>
      <charset val="128"/>
    </font>
    <font>
      <sz val="11"/>
      <color rgb="FFFF0000"/>
      <name val="游明朝"/>
      <family val="1"/>
      <charset val="128"/>
    </font>
    <font>
      <b/>
      <u/>
      <sz val="14"/>
      <color rgb="FFFF0000"/>
      <name val="游明朝"/>
      <family val="1"/>
      <charset val="128"/>
    </font>
  </fonts>
  <fills count="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s>
  <borders count="76">
    <border>
      <left/>
      <right/>
      <top/>
      <bottom/>
      <diagonal/>
    </border>
    <border>
      <left style="thick">
        <color theme="9" tint="0.39991454817346722"/>
      </left>
      <right style="thick">
        <color theme="9" tint="0.39991454817346722"/>
      </right>
      <top style="thick">
        <color theme="9" tint="0.39991454817346722"/>
      </top>
      <bottom/>
      <diagonal/>
    </border>
    <border>
      <left style="thick">
        <color theme="9" tint="0.39991454817346722"/>
      </left>
      <right style="thick">
        <color theme="9" tint="0.39994506668294322"/>
      </right>
      <top style="thick">
        <color theme="9" tint="0.39991454817346722"/>
      </top>
      <bottom/>
      <diagonal/>
    </border>
    <border>
      <left style="thick">
        <color theme="9" tint="0.39991454817346722"/>
      </left>
      <right style="thick">
        <color theme="9" tint="0.39991454817346722"/>
      </right>
      <top/>
      <bottom/>
      <diagonal/>
    </border>
    <border>
      <left style="thick">
        <color theme="9" tint="0.39991454817346722"/>
      </left>
      <right style="thick">
        <color theme="9" tint="0.39994506668294322"/>
      </right>
      <top/>
      <bottom/>
      <diagonal/>
    </border>
    <border>
      <left style="thick">
        <color theme="9" tint="0.39991454817346722"/>
      </left>
      <right/>
      <top/>
      <bottom style="double">
        <color theme="9" tint="0.39994506668294322"/>
      </bottom>
      <diagonal/>
    </border>
    <border>
      <left/>
      <right/>
      <top/>
      <bottom style="double">
        <color theme="9" tint="0.39994506668294322"/>
      </bottom>
      <diagonal/>
    </border>
    <border>
      <left/>
      <right style="thick">
        <color theme="9" tint="0.39991454817346722"/>
      </right>
      <top/>
      <bottom style="double">
        <color theme="9" tint="0.39994506668294322"/>
      </bottom>
      <diagonal/>
    </border>
    <border>
      <left style="thick">
        <color theme="9" tint="0.39991454817346722"/>
      </left>
      <right style="thick">
        <color theme="9" tint="0.39991454817346722"/>
      </right>
      <top/>
      <bottom style="thick">
        <color theme="9" tint="0.39994506668294322"/>
      </bottom>
      <diagonal/>
    </border>
    <border>
      <left style="thick">
        <color theme="9" tint="0.39991454817346722"/>
      </left>
      <right style="thick">
        <color theme="9" tint="0.39994506668294322"/>
      </right>
      <top/>
      <bottom style="thick">
        <color theme="9" tint="0.39994506668294322"/>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style="thin">
        <color auto="1"/>
      </top>
      <bottom style="dashed">
        <color theme="0" tint="-0.34998626667073579"/>
      </bottom>
      <diagonal/>
    </border>
    <border>
      <left/>
      <right/>
      <top style="thin">
        <color auto="1"/>
      </top>
      <bottom style="dashed">
        <color theme="0" tint="-0.34998626667073579"/>
      </bottom>
      <diagonal/>
    </border>
    <border>
      <left style="dashed">
        <color theme="0" tint="-0.34998626667073579"/>
      </left>
      <right style="thin">
        <color auto="1"/>
      </right>
      <top style="thin">
        <color auto="1"/>
      </top>
      <bottom style="dashed">
        <color theme="0" tint="-0.34998626667073579"/>
      </bottom>
      <diagonal/>
    </border>
    <border>
      <left style="thin">
        <color auto="1"/>
      </left>
      <right style="thin">
        <color auto="1"/>
      </right>
      <top style="thin">
        <color auto="1"/>
      </top>
      <bottom style="dashed">
        <color theme="0" tint="-0.34998626667073579"/>
      </bottom>
      <diagonal/>
    </border>
    <border>
      <left style="thin">
        <color auto="1"/>
      </left>
      <right/>
      <top style="thin">
        <color auto="1"/>
      </top>
      <bottom style="thin">
        <color auto="1"/>
      </bottom>
      <diagonal/>
    </border>
    <border>
      <left style="dashed">
        <color theme="0" tint="-0.34998626667073579"/>
      </left>
      <right style="thin">
        <color auto="1"/>
      </right>
      <top style="thin">
        <color auto="1"/>
      </top>
      <bottom style="thin">
        <color auto="1"/>
      </bottom>
      <diagonal/>
    </border>
    <border>
      <left style="thin">
        <color auto="1"/>
      </left>
      <right style="dashed">
        <color theme="0" tint="-0.34998626667073579"/>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theme="0" tint="-0.34998626667073579"/>
      </left>
      <right style="thin">
        <color auto="1"/>
      </right>
      <top/>
      <bottom style="thin">
        <color auto="1"/>
      </bottom>
      <diagonal/>
    </border>
    <border>
      <left style="thin">
        <color auto="1"/>
      </left>
      <right style="dashed">
        <color theme="0" tint="-0.34998626667073579"/>
      </right>
      <top style="thin">
        <color auto="1"/>
      </top>
      <bottom style="dashed">
        <color theme="0" tint="-0.34998626667073579"/>
      </bottom>
      <diagonal/>
    </border>
    <border>
      <left style="thin">
        <color auto="1"/>
      </left>
      <right style="dashed">
        <color theme="0" tint="-0.34998626667073579"/>
      </right>
      <top/>
      <bottom style="thin">
        <color auto="1"/>
      </bottom>
      <diagonal/>
    </border>
    <border>
      <left style="thin">
        <color auto="1"/>
      </left>
      <right style="thin">
        <color auto="1"/>
      </right>
      <top style="thin">
        <color auto="1"/>
      </top>
      <bottom/>
      <diagonal/>
    </border>
    <border>
      <left style="thin">
        <color auto="1"/>
      </left>
      <right style="thin">
        <color theme="0" tint="-4.9989318521683403E-2"/>
      </right>
      <top style="thin">
        <color auto="1"/>
      </top>
      <bottom/>
      <diagonal/>
    </border>
    <border>
      <left style="thin">
        <color theme="0" tint="-4.9989318521683403E-2"/>
      </left>
      <right/>
      <top style="thin">
        <color auto="1"/>
      </top>
      <bottom/>
      <diagonal/>
    </border>
    <border>
      <left style="thin">
        <color auto="1"/>
      </left>
      <right style="thin">
        <color auto="1"/>
      </right>
      <top style="dashed">
        <color theme="0" tint="-0.34998626667073579"/>
      </top>
      <bottom style="thin">
        <color auto="1"/>
      </bottom>
      <diagonal/>
    </border>
    <border>
      <left style="thin">
        <color auto="1"/>
      </left>
      <right style="dashed">
        <color theme="0" tint="-0.34998626667073579"/>
      </right>
      <top style="thin">
        <color auto="1"/>
      </top>
      <bottom/>
      <diagonal/>
    </border>
    <border>
      <left style="dashed">
        <color theme="0" tint="-0.34998626667073579"/>
      </left>
      <right/>
      <top style="thin">
        <color auto="1"/>
      </top>
      <bottom/>
      <diagonal/>
    </border>
    <border>
      <left/>
      <right/>
      <top style="thin">
        <color auto="1"/>
      </top>
      <bottom/>
      <diagonal/>
    </border>
    <border>
      <left/>
      <right style="dashed">
        <color theme="0" tint="-0.34998626667073579"/>
      </right>
      <top style="thin">
        <color auto="1"/>
      </top>
      <bottom/>
      <diagonal/>
    </border>
    <border>
      <left style="dashed">
        <color theme="0" tint="-0.34998626667073579"/>
      </left>
      <right/>
      <top style="thin">
        <color auto="1"/>
      </top>
      <bottom style="dotted">
        <color theme="0" tint="-0.34998626667073579"/>
      </bottom>
      <diagonal/>
    </border>
    <border>
      <left/>
      <right/>
      <top style="thin">
        <color auto="1"/>
      </top>
      <bottom style="dotted">
        <color theme="0" tint="-0.34998626667073579"/>
      </bottom>
      <diagonal/>
    </border>
    <border>
      <left/>
      <right style="dashed">
        <color theme="0" tint="-0.34998626667073579"/>
      </right>
      <top style="thin">
        <color auto="1"/>
      </top>
      <bottom style="dotted">
        <color theme="0" tint="-0.34998626667073579"/>
      </bottom>
      <diagonal/>
    </border>
    <border>
      <left style="dotted">
        <color auto="1"/>
      </left>
      <right/>
      <top style="thin">
        <color auto="1"/>
      </top>
      <bottom/>
      <diagonal/>
    </border>
    <border>
      <left/>
      <right style="thin">
        <color auto="1"/>
      </right>
      <top style="thin">
        <color auto="1"/>
      </top>
      <bottom/>
      <diagonal/>
    </border>
    <border>
      <left style="dashed">
        <color theme="0" tint="-0.34998626667073579"/>
      </left>
      <right/>
      <top/>
      <bottom style="thin">
        <color auto="1"/>
      </bottom>
      <diagonal/>
    </border>
    <border>
      <left/>
      <right style="dashed">
        <color theme="0" tint="-0.34998626667073579"/>
      </right>
      <top/>
      <bottom style="thin">
        <color auto="1"/>
      </bottom>
      <diagonal/>
    </border>
    <border>
      <left style="dotted">
        <color auto="1"/>
      </left>
      <right/>
      <top/>
      <bottom style="thin">
        <color auto="1"/>
      </bottom>
      <diagonal/>
    </border>
    <border>
      <left/>
      <right style="thin">
        <color auto="1"/>
      </right>
      <top/>
      <bottom style="thin">
        <color auto="1"/>
      </bottom>
      <diagonal/>
    </border>
    <border>
      <left style="dash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diagonal/>
    </border>
    <border>
      <left style="dotted">
        <color theme="0" tint="-0.34998626667073579"/>
      </left>
      <right style="dotted">
        <color theme="0" tint="-0.34998626667073579"/>
      </right>
      <top style="thin">
        <color auto="1"/>
      </top>
      <bottom style="dotted">
        <color theme="0" tint="-0.34998626667073579"/>
      </bottom>
      <diagonal/>
    </border>
    <border>
      <left style="dotted">
        <color theme="0" tint="-0.34998626667073579"/>
      </left>
      <right style="thin">
        <color auto="1"/>
      </right>
      <top style="thin">
        <color auto="1"/>
      </top>
      <bottom/>
      <diagonal/>
    </border>
    <border>
      <left style="dashed">
        <color theme="0" tint="-0.34998626667073579"/>
      </left>
      <right style="dotted">
        <color theme="0" tint="-0.34998626667073579"/>
      </right>
      <top/>
      <bottom style="thin">
        <color auto="1"/>
      </bottom>
      <diagonal/>
    </border>
    <border>
      <left style="dotted">
        <color theme="0" tint="-0.34998626667073579"/>
      </left>
      <right style="dotted">
        <color theme="0" tint="-0.34998626667073579"/>
      </right>
      <top/>
      <bottom style="thin">
        <color auto="1"/>
      </bottom>
      <diagonal/>
    </border>
    <border>
      <left style="dotted">
        <color theme="0" tint="-0.34998626667073579"/>
      </left>
      <right style="thin">
        <color auto="1"/>
      </right>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theme="0" tint="-0.34998626667073579"/>
      </left>
      <right/>
      <top style="dotted">
        <color theme="0" tint="-0.34998626667073579"/>
      </top>
      <bottom style="thin">
        <color auto="1"/>
      </bottom>
      <diagonal/>
    </border>
    <border>
      <left/>
      <right/>
      <top style="dotted">
        <color theme="0" tint="-0.34998626667073579"/>
      </top>
      <bottom style="thin">
        <color auto="1"/>
      </bottom>
      <diagonal/>
    </border>
    <border>
      <left/>
      <right style="dotted">
        <color theme="0" tint="-0.34998626667073579"/>
      </right>
      <top style="dotted">
        <color theme="0" tint="-0.34998626667073579"/>
      </top>
      <bottom style="thin">
        <color auto="1"/>
      </bottom>
      <diagonal/>
    </border>
    <border>
      <left style="dotted">
        <color theme="0" tint="-0.34998626667073579"/>
      </left>
      <right/>
      <top style="thin">
        <color auto="1"/>
      </top>
      <bottom/>
      <diagonal/>
    </border>
    <border>
      <left style="dotted">
        <color theme="0" tint="-0.34998626667073579"/>
      </left>
      <right/>
      <top/>
      <bottom style="thin">
        <color auto="1"/>
      </bottom>
      <diagonal/>
    </border>
    <border>
      <left/>
      <right style="dotted">
        <color theme="0" tint="-0.34998626667073579"/>
      </right>
      <top style="thin">
        <color auto="1"/>
      </top>
      <bottom/>
      <diagonal/>
    </border>
    <border>
      <left/>
      <right style="dotted">
        <color theme="0" tint="-0.34998626667073579"/>
      </right>
      <top/>
      <bottom style="thin">
        <color auto="1"/>
      </bottom>
      <diagonal/>
    </border>
    <border>
      <left style="dotted">
        <color theme="0" tint="-0.34998626667073579"/>
      </left>
      <right/>
      <top style="thin">
        <color auto="1"/>
      </top>
      <bottom style="dotted">
        <color theme="0" tint="-0.34998626667073579"/>
      </bottom>
      <diagonal/>
    </border>
    <border>
      <left/>
      <right style="dotted">
        <color theme="0" tint="-0.34998626667073579"/>
      </right>
      <top style="thin">
        <color auto="1"/>
      </top>
      <bottom style="dotted">
        <color theme="0" tint="-0.34998626667073579"/>
      </bottom>
      <diagonal/>
    </border>
    <border>
      <left style="thick">
        <color theme="9" tint="0.399914548173467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9" tint="0.39991454817346722"/>
      </left>
      <right/>
      <top/>
      <bottom/>
      <diagonal/>
    </border>
    <border>
      <left/>
      <right style="thick">
        <color theme="9" tint="0.39994506668294322"/>
      </right>
      <top/>
      <bottom/>
      <diagonal/>
    </border>
    <border>
      <left/>
      <right style="thick">
        <color theme="9" tint="0.39991454817346722"/>
      </right>
      <top/>
      <bottom/>
      <diagonal/>
    </border>
    <border>
      <left style="thick">
        <color theme="9" tint="0.39991454817346722"/>
      </left>
      <right/>
      <top style="thick">
        <color theme="9" tint="0.39991454817346722"/>
      </top>
      <bottom/>
      <diagonal/>
    </border>
    <border>
      <left/>
      <right/>
      <top style="thick">
        <color theme="9" tint="0.39991454817346722"/>
      </top>
      <bottom/>
      <diagonal/>
    </border>
    <border>
      <left/>
      <right style="thick">
        <color theme="9" tint="0.39994506668294322"/>
      </right>
      <top style="thick">
        <color theme="9" tint="0.39991454817346722"/>
      </top>
      <bottom/>
      <diagonal/>
    </border>
    <border>
      <left/>
      <right style="thick">
        <color theme="9" tint="0.39991454817346722"/>
      </right>
      <top style="thick">
        <color theme="9" tint="0.39991454817346722"/>
      </top>
      <bottom/>
      <diagonal/>
    </border>
    <border>
      <left style="dashed">
        <color theme="0" tint="-0.34998626667073579"/>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8" fillId="0" borderId="33" xfId="0" applyFont="1" applyBorder="1" applyAlignment="1" applyProtection="1">
      <alignment vertical="center"/>
    </xf>
    <xf numFmtId="0" fontId="2" fillId="0" borderId="0" xfId="0" applyFont="1" applyBorder="1" applyProtection="1">
      <alignment vertical="center"/>
    </xf>
    <xf numFmtId="0" fontId="2" fillId="0" borderId="33" xfId="0" applyFont="1" applyBorder="1" applyAlignment="1" applyProtection="1">
      <alignment vertical="center"/>
    </xf>
    <xf numFmtId="0" fontId="2" fillId="0" borderId="0" xfId="0" applyFont="1" applyBorder="1" applyAlignment="1" applyProtection="1">
      <alignment horizontal="right" vertical="center"/>
    </xf>
    <xf numFmtId="0" fontId="18" fillId="0" borderId="0" xfId="0" applyFont="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shrinkToFit="1"/>
    </xf>
    <xf numFmtId="0" fontId="18" fillId="0" borderId="0" xfId="0" applyFont="1" applyBorder="1" applyAlignment="1" applyProtection="1">
      <alignment vertical="center"/>
    </xf>
    <xf numFmtId="0" fontId="18" fillId="0" borderId="0" xfId="0" applyFont="1" applyProtection="1">
      <alignment vertical="center"/>
    </xf>
    <xf numFmtId="0" fontId="18" fillId="0" borderId="0" xfId="0" applyFont="1" applyAlignment="1" applyProtection="1">
      <alignment vertical="center"/>
    </xf>
    <xf numFmtId="0" fontId="0" fillId="0" borderId="0" xfId="0" applyBorder="1" applyAlignment="1" applyProtection="1">
      <alignment horizontal="center" vertical="center"/>
    </xf>
    <xf numFmtId="0" fontId="18"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10" fillId="3" borderId="10" xfId="0" applyFont="1" applyFill="1" applyBorder="1" applyAlignment="1">
      <alignment horizontal="center" vertical="center"/>
    </xf>
    <xf numFmtId="176" fontId="11" fillId="0" borderId="10" xfId="0" applyNumberFormat="1"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0" fontId="4" fillId="2" borderId="1" xfId="0" applyFont="1" applyFill="1" applyBorder="1" applyProtection="1">
      <alignment vertical="center"/>
    </xf>
    <xf numFmtId="0" fontId="4" fillId="2" borderId="1" xfId="0" applyFont="1" applyFill="1" applyBorder="1" applyAlignment="1" applyProtection="1">
      <alignment horizontal="left" vertical="center" indent="1"/>
    </xf>
    <xf numFmtId="0" fontId="4" fillId="2" borderId="2" xfId="0" applyFont="1" applyFill="1" applyBorder="1" applyAlignment="1" applyProtection="1">
      <alignment horizontal="left" vertical="center" indent="1"/>
    </xf>
    <xf numFmtId="0" fontId="6" fillId="2" borderId="3" xfId="2"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2" fillId="0" borderId="20"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2" fillId="0" borderId="24" xfId="0" applyFont="1" applyBorder="1" applyAlignment="1" applyProtection="1">
      <alignment vertical="center"/>
      <protection locked="0"/>
    </xf>
    <xf numFmtId="0" fontId="12" fillId="0" borderId="22" xfId="0" applyFont="1" applyBorder="1" applyAlignment="1" applyProtection="1">
      <alignment vertical="center"/>
      <protection locked="0"/>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0" fontId="16" fillId="0" borderId="30" xfId="0" applyFont="1" applyBorder="1" applyAlignment="1" applyProtection="1">
      <alignment vertical="center"/>
      <protection locked="0"/>
    </xf>
    <xf numFmtId="49" fontId="16" fillId="0" borderId="2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8" fillId="0" borderId="44" xfId="0" applyFont="1" applyBorder="1" applyAlignment="1" applyProtection="1">
      <alignment vertical="center"/>
      <protection locked="0"/>
    </xf>
    <xf numFmtId="0" fontId="18" fillId="0" borderId="45" xfId="0" applyFont="1" applyBorder="1" applyAlignment="1" applyProtection="1">
      <alignment vertical="center"/>
      <protection locked="0"/>
    </xf>
    <xf numFmtId="0" fontId="18" fillId="0" borderId="48" xfId="0" applyFont="1" applyBorder="1" applyAlignment="1" applyProtection="1">
      <alignment vertical="center"/>
      <protection locked="0"/>
    </xf>
    <xf numFmtId="0" fontId="18" fillId="0" borderId="49" xfId="0" applyFont="1" applyBorder="1" applyAlignment="1" applyProtection="1">
      <alignment vertical="center"/>
      <protection locked="0"/>
    </xf>
    <xf numFmtId="0" fontId="18" fillId="0" borderId="46" xfId="0" applyFont="1" applyBorder="1" applyAlignment="1" applyProtection="1">
      <alignment vertical="center"/>
      <protection locked="0"/>
    </xf>
    <xf numFmtId="0" fontId="12" fillId="0" borderId="45" xfId="0" applyFont="1" applyBorder="1" applyAlignment="1" applyProtection="1">
      <alignment vertical="center"/>
      <protection locked="0"/>
    </xf>
    <xf numFmtId="0" fontId="12" fillId="0" borderId="49" xfId="0" applyFont="1" applyBorder="1" applyAlignment="1" applyProtection="1">
      <alignment vertical="center"/>
      <protection locked="0"/>
    </xf>
    <xf numFmtId="0" fontId="0" fillId="0" borderId="45" xfId="0" applyBorder="1" applyAlignment="1" applyProtection="1">
      <alignment vertical="center"/>
      <protection locked="0"/>
    </xf>
    <xf numFmtId="0" fontId="0" fillId="0" borderId="47" xfId="0" applyBorder="1" applyAlignment="1" applyProtection="1">
      <alignment vertical="center"/>
      <protection locked="0"/>
    </xf>
    <xf numFmtId="0" fontId="0" fillId="0" borderId="49" xfId="0" applyBorder="1" applyAlignment="1" applyProtection="1">
      <alignment vertical="center"/>
      <protection locked="0"/>
    </xf>
    <xf numFmtId="0" fontId="0" fillId="0" borderId="50" xfId="0" applyBorder="1" applyAlignment="1" applyProtection="1">
      <alignment vertical="center"/>
      <protection locked="0"/>
    </xf>
    <xf numFmtId="0" fontId="17" fillId="0" borderId="20" xfId="2" applyFont="1" applyBorder="1" applyAlignment="1" applyProtection="1">
      <alignment horizontal="center" vertical="center" shrinkToFit="1"/>
      <protection locked="0"/>
    </xf>
    <xf numFmtId="0" fontId="17" fillId="0" borderId="10" xfId="2" applyFont="1" applyBorder="1" applyAlignment="1" applyProtection="1">
      <alignment horizontal="center" vertical="center" shrinkToFit="1"/>
      <protection locked="0"/>
    </xf>
    <xf numFmtId="0" fontId="18" fillId="0" borderId="14"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Alignment="1" applyProtection="1">
      <alignment vertical="center" wrapText="1"/>
    </xf>
    <xf numFmtId="0" fontId="0" fillId="0" borderId="0" xfId="0" applyAlignment="1" applyProtection="1">
      <alignment vertical="center" wrapText="1"/>
    </xf>
    <xf numFmtId="0" fontId="8" fillId="3" borderId="19" xfId="0" applyFont="1" applyFill="1"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18" fillId="0" borderId="19" xfId="0" applyFont="1" applyBorder="1" applyAlignment="1" applyProtection="1">
      <alignment horizontal="center" vertical="center"/>
    </xf>
    <xf numFmtId="0" fontId="18" fillId="0" borderId="10" xfId="0" applyFont="1" applyBorder="1" applyAlignment="1" applyProtection="1">
      <alignment horizontal="center" vertical="center"/>
      <protection locked="0"/>
    </xf>
    <xf numFmtId="0" fontId="18" fillId="4" borderId="0" xfId="0" applyFont="1" applyFill="1" applyBorder="1" applyAlignment="1" applyProtection="1">
      <alignment horizontal="center" vertical="center" shrinkToFit="1"/>
      <protection locked="0"/>
    </xf>
    <xf numFmtId="0" fontId="25" fillId="0" borderId="54" xfId="0" applyFont="1" applyBorder="1" applyAlignment="1" applyProtection="1">
      <alignment horizontal="right" vertical="center"/>
    </xf>
    <xf numFmtId="0" fontId="18" fillId="0" borderId="19" xfId="0" applyFont="1" applyFill="1" applyBorder="1" applyAlignment="1" applyProtection="1">
      <alignment vertical="top" wrapText="1"/>
      <protection locked="0"/>
    </xf>
    <xf numFmtId="0" fontId="18" fillId="0" borderId="54" xfId="0" applyFont="1" applyFill="1" applyBorder="1" applyAlignment="1" applyProtection="1">
      <alignment vertical="top" wrapText="1"/>
      <protection locked="0"/>
    </xf>
    <xf numFmtId="0" fontId="18" fillId="0" borderId="55" xfId="0" applyFont="1" applyFill="1" applyBorder="1" applyAlignment="1" applyProtection="1">
      <alignment vertical="top" wrapText="1"/>
      <protection locked="0"/>
    </xf>
    <xf numFmtId="0" fontId="29" fillId="5" borderId="32" xfId="0" applyFont="1" applyFill="1" applyBorder="1" applyAlignment="1" applyProtection="1">
      <alignment vertical="center"/>
    </xf>
    <xf numFmtId="0" fontId="29" fillId="5" borderId="33" xfId="0" applyFont="1" applyFill="1" applyBorder="1" applyAlignment="1" applyProtection="1">
      <alignment vertical="center"/>
    </xf>
    <xf numFmtId="0" fontId="29" fillId="5" borderId="61" xfId="0" applyFont="1" applyFill="1" applyBorder="1" applyAlignment="1" applyProtection="1">
      <alignment vertical="center"/>
    </xf>
    <xf numFmtId="0" fontId="29" fillId="5" borderId="40" xfId="0" applyFont="1" applyFill="1" applyBorder="1" applyAlignment="1" applyProtection="1">
      <alignment vertical="center"/>
    </xf>
    <xf numFmtId="0" fontId="29" fillId="5" borderId="14" xfId="0" applyFont="1" applyFill="1" applyBorder="1" applyAlignment="1" applyProtection="1">
      <alignment vertical="center"/>
    </xf>
    <xf numFmtId="0" fontId="29" fillId="5" borderId="62" xfId="0" applyFont="1" applyFill="1" applyBorder="1" applyAlignment="1" applyProtection="1">
      <alignment vertical="center"/>
    </xf>
    <xf numFmtId="0" fontId="29" fillId="5" borderId="63" xfId="0" applyFont="1" applyFill="1" applyBorder="1" applyAlignment="1" applyProtection="1">
      <alignment vertical="center"/>
    </xf>
    <xf numFmtId="0" fontId="29" fillId="5" borderId="36" xfId="0" applyFont="1" applyFill="1" applyBorder="1" applyAlignment="1" applyProtection="1">
      <alignment vertical="center"/>
    </xf>
    <xf numFmtId="0" fontId="29" fillId="5" borderId="64" xfId="0" applyFont="1" applyFill="1" applyBorder="1" applyAlignment="1" applyProtection="1">
      <alignment vertical="center"/>
    </xf>
    <xf numFmtId="0" fontId="29" fillId="5" borderId="56" xfId="0" applyFont="1" applyFill="1" applyBorder="1" applyAlignment="1" applyProtection="1">
      <alignment vertical="center"/>
    </xf>
    <xf numFmtId="0" fontId="29" fillId="5" borderId="57" xfId="0" applyFont="1" applyFill="1" applyBorder="1" applyAlignment="1" applyProtection="1">
      <alignment vertical="center"/>
    </xf>
    <xf numFmtId="0" fontId="29" fillId="5" borderId="58" xfId="0" applyFont="1" applyFill="1" applyBorder="1" applyAlignment="1" applyProtection="1">
      <alignment vertical="center"/>
    </xf>
    <xf numFmtId="49" fontId="30" fillId="5" borderId="20" xfId="0" applyNumberFormat="1" applyFont="1" applyFill="1" applyBorder="1" applyAlignment="1" applyProtection="1">
      <alignment horizontal="center" vertical="center"/>
    </xf>
    <xf numFmtId="49" fontId="30" fillId="5" borderId="10" xfId="0" applyNumberFormat="1" applyFont="1" applyFill="1" applyBorder="1" applyAlignment="1" applyProtection="1">
      <alignment horizontal="center" vertical="center"/>
    </xf>
    <xf numFmtId="0" fontId="6" fillId="2" borderId="68" xfId="2" applyFill="1" applyBorder="1" applyAlignment="1" applyProtection="1">
      <alignment horizontal="center" vertical="center"/>
    </xf>
    <xf numFmtId="0" fontId="6" fillId="2" borderId="0" xfId="2" applyFill="1" applyBorder="1" applyAlignment="1" applyProtection="1">
      <alignment horizontal="center" vertical="center"/>
    </xf>
    <xf numFmtId="0" fontId="6" fillId="2" borderId="70" xfId="2"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4" fillId="2" borderId="71" xfId="0" applyFont="1" applyFill="1" applyBorder="1" applyProtection="1">
      <alignment vertical="center"/>
    </xf>
    <xf numFmtId="0" fontId="4" fillId="2" borderId="72" xfId="0" applyFont="1" applyFill="1" applyBorder="1" applyProtection="1">
      <alignment vertical="center"/>
    </xf>
    <xf numFmtId="0" fontId="4" fillId="2" borderId="74" xfId="0" applyFont="1" applyFill="1" applyBorder="1" applyProtection="1">
      <alignment vertical="center"/>
    </xf>
    <xf numFmtId="0" fontId="4" fillId="2" borderId="71" xfId="0" applyFont="1" applyFill="1" applyBorder="1" applyAlignment="1" applyProtection="1">
      <alignment horizontal="left" vertical="center" indent="1"/>
    </xf>
    <xf numFmtId="0" fontId="4" fillId="2" borderId="72" xfId="0" applyFont="1" applyFill="1" applyBorder="1" applyAlignment="1" applyProtection="1">
      <alignment horizontal="left" vertical="center" indent="1"/>
    </xf>
    <xf numFmtId="0" fontId="4" fillId="2" borderId="73" xfId="0" applyFont="1" applyFill="1" applyBorder="1" applyAlignment="1" applyProtection="1">
      <alignment horizontal="left" vertical="center" indent="1"/>
    </xf>
    <xf numFmtId="0" fontId="7" fillId="2" borderId="68"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0" fontId="5" fillId="0" borderId="0" xfId="0" applyFont="1" applyProtection="1">
      <alignment vertical="center"/>
    </xf>
    <xf numFmtId="0" fontId="9" fillId="2" borderId="65" xfId="0" applyFont="1" applyFill="1" applyBorder="1" applyAlignment="1" applyProtection="1">
      <alignment horizontal="center" vertical="center"/>
    </xf>
    <xf numFmtId="0" fontId="9" fillId="2" borderId="66" xfId="0" applyFont="1" applyFill="1" applyBorder="1" applyAlignment="1" applyProtection="1">
      <alignment horizontal="center" vertical="center"/>
    </xf>
    <xf numFmtId="0" fontId="9" fillId="2" borderId="67" xfId="0" applyFont="1" applyFill="1" applyBorder="1" applyAlignment="1" applyProtection="1">
      <alignment horizontal="center" vertical="center"/>
    </xf>
    <xf numFmtId="0" fontId="8" fillId="0" borderId="0" xfId="0" applyFont="1" applyProtection="1">
      <alignment vertical="center"/>
    </xf>
    <xf numFmtId="0" fontId="10" fillId="3" borderId="10" xfId="0" applyFont="1" applyFill="1" applyBorder="1" applyAlignment="1" applyProtection="1">
      <alignment horizontal="center" vertical="center"/>
    </xf>
    <xf numFmtId="176" fontId="11" fillId="0" borderId="10" xfId="0" applyNumberFormat="1" applyFont="1" applyFill="1" applyBorder="1" applyAlignment="1" applyProtection="1">
      <alignment horizontal="center" vertical="center"/>
    </xf>
    <xf numFmtId="0" fontId="12"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center" vertical="center"/>
    </xf>
    <xf numFmtId="0" fontId="15" fillId="0" borderId="14" xfId="0" applyFont="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28" fillId="5" borderId="17" xfId="0" applyFont="1" applyFill="1" applyBorder="1" applyAlignment="1" applyProtection="1">
      <alignment vertical="center" shrinkToFit="1"/>
    </xf>
    <xf numFmtId="0" fontId="28" fillId="5" borderId="18" xfId="0" applyFont="1" applyFill="1" applyBorder="1" applyAlignment="1" applyProtection="1">
      <alignment vertical="center" shrinkToFit="1"/>
    </xf>
    <xf numFmtId="0" fontId="10" fillId="3" borderId="10"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29" fillId="5" borderId="20" xfId="0" applyFont="1" applyFill="1" applyBorder="1" applyAlignment="1" applyProtection="1">
      <alignment vertical="center" shrinkToFit="1"/>
    </xf>
    <xf numFmtId="0" fontId="29" fillId="5" borderId="10" xfId="0" applyFont="1" applyFill="1" applyBorder="1" applyAlignment="1" applyProtection="1">
      <alignment vertical="center" shrinkToFit="1"/>
    </xf>
    <xf numFmtId="0" fontId="10" fillId="0" borderId="0" xfId="0" applyFont="1" applyBorder="1" applyAlignment="1" applyProtection="1">
      <alignment vertical="center"/>
    </xf>
    <xf numFmtId="0" fontId="10" fillId="3" borderId="22"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30" fillId="5" borderId="24" xfId="0" applyFont="1" applyFill="1" applyBorder="1" applyAlignment="1" applyProtection="1">
      <alignment vertical="center" wrapText="1"/>
    </xf>
    <xf numFmtId="0" fontId="30" fillId="5" borderId="22" xfId="0" applyFont="1" applyFill="1" applyBorder="1" applyAlignment="1" applyProtection="1">
      <alignment vertical="center" wrapText="1"/>
    </xf>
    <xf numFmtId="0" fontId="10" fillId="3" borderId="17" xfId="0"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30" fillId="5" borderId="20" xfId="0" applyFont="1" applyFill="1" applyBorder="1" applyAlignment="1" applyProtection="1">
      <alignment vertical="center" wrapText="1"/>
    </xf>
    <xf numFmtId="0" fontId="30" fillId="5" borderId="10" xfId="0" applyFont="1" applyFill="1" applyBorder="1" applyAlignment="1" applyProtection="1">
      <alignment vertical="center" wrapText="1"/>
    </xf>
    <xf numFmtId="0" fontId="10" fillId="3" borderId="24"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29" fillId="5" borderId="24" xfId="0" applyFont="1" applyFill="1" applyBorder="1" applyAlignment="1" applyProtection="1">
      <alignment vertical="center"/>
    </xf>
    <xf numFmtId="0" fontId="29" fillId="5" borderId="22" xfId="0" applyFont="1" applyFill="1" applyBorder="1" applyAlignment="1" applyProtection="1">
      <alignment vertical="center"/>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30" fillId="5" borderId="17" xfId="0" applyFont="1" applyFill="1" applyBorder="1" applyAlignment="1" applyProtection="1">
      <alignment horizontal="left" vertical="center"/>
    </xf>
    <xf numFmtId="0" fontId="30" fillId="5" borderId="18" xfId="0" applyFont="1" applyFill="1" applyBorder="1" applyAlignment="1" applyProtection="1">
      <alignment horizontal="left" vertical="center"/>
    </xf>
    <xf numFmtId="0" fontId="30" fillId="5" borderId="30" xfId="0" applyFont="1" applyFill="1" applyBorder="1" applyAlignment="1" applyProtection="1">
      <alignment vertical="center"/>
    </xf>
    <xf numFmtId="0" fontId="10" fillId="3" borderId="19" xfId="0" applyFont="1" applyFill="1" applyBorder="1" applyAlignment="1" applyProtection="1">
      <alignment horizontal="center" vertical="center"/>
    </xf>
    <xf numFmtId="0" fontId="31" fillId="5" borderId="75" xfId="2" applyFont="1" applyFill="1" applyBorder="1" applyAlignment="1" applyProtection="1">
      <alignment horizontal="center" vertical="center" shrinkToFit="1"/>
    </xf>
    <xf numFmtId="0" fontId="31" fillId="5" borderId="54" xfId="2" applyFont="1" applyFill="1" applyBorder="1" applyAlignment="1" applyProtection="1">
      <alignment horizontal="center" vertical="center" shrinkToFit="1"/>
    </xf>
    <xf numFmtId="0" fontId="31" fillId="5" borderId="55" xfId="2" applyFont="1" applyFill="1" applyBorder="1" applyAlignment="1" applyProtection="1">
      <alignment horizontal="center" vertical="center" shrinkToFit="1"/>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3" borderId="31"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0" borderId="31" xfId="0" applyFont="1" applyBorder="1" applyAlignment="1" applyProtection="1">
      <alignment horizontal="center" vertical="center"/>
    </xf>
    <xf numFmtId="0" fontId="12" fillId="0" borderId="59" xfId="0" applyFont="1" applyBorder="1" applyAlignment="1" applyProtection="1">
      <alignment vertical="center"/>
    </xf>
    <xf numFmtId="0" fontId="12" fillId="0" borderId="33" xfId="0" applyFont="1" applyBorder="1" applyAlignment="1" applyProtection="1">
      <alignment vertical="center"/>
    </xf>
    <xf numFmtId="0" fontId="12" fillId="0" borderId="61" xfId="0" applyFont="1" applyBorder="1" applyAlignment="1" applyProtection="1">
      <alignment vertical="center"/>
    </xf>
    <xf numFmtId="0" fontId="12" fillId="0" borderId="39" xfId="0" applyFont="1" applyBorder="1" applyAlignment="1" applyProtection="1">
      <alignment vertical="center"/>
    </xf>
    <xf numFmtId="0" fontId="2" fillId="0" borderId="26" xfId="0" applyFont="1" applyBorder="1" applyAlignment="1" applyProtection="1">
      <alignment horizontal="center" vertical="center"/>
    </xf>
    <xf numFmtId="0" fontId="12" fillId="0" borderId="60" xfId="0" applyFont="1" applyBorder="1" applyAlignment="1" applyProtection="1">
      <alignment vertical="center"/>
    </xf>
    <xf numFmtId="0" fontId="12" fillId="0" borderId="14" xfId="0" applyFont="1" applyBorder="1" applyAlignment="1" applyProtection="1">
      <alignment vertical="center"/>
    </xf>
    <xf numFmtId="0" fontId="12" fillId="0" borderId="62" xfId="0" applyFont="1" applyBorder="1" applyAlignment="1" applyProtection="1">
      <alignment vertical="center"/>
    </xf>
    <xf numFmtId="0" fontId="12" fillId="0" borderId="43" xfId="0" applyFont="1" applyBorder="1" applyAlignment="1" applyProtection="1">
      <alignment vertical="center"/>
    </xf>
    <xf numFmtId="0" fontId="12" fillId="0" borderId="45" xfId="0" applyFont="1" applyBorder="1" applyAlignment="1" applyProtection="1">
      <alignment vertical="center"/>
    </xf>
    <xf numFmtId="0" fontId="0" fillId="0" borderId="45" xfId="0" applyBorder="1" applyAlignment="1" applyProtection="1">
      <alignment vertical="center"/>
    </xf>
    <xf numFmtId="0" fontId="0" fillId="0" borderId="47" xfId="0" applyBorder="1" applyAlignment="1" applyProtection="1">
      <alignment vertical="center"/>
    </xf>
    <xf numFmtId="0" fontId="12" fillId="0" borderId="49" xfId="0" applyFont="1" applyBorder="1" applyAlignment="1" applyProtection="1">
      <alignment vertical="center"/>
    </xf>
    <xf numFmtId="0" fontId="0" fillId="0" borderId="49" xfId="0" applyBorder="1" applyAlignment="1" applyProtection="1">
      <alignment vertical="center"/>
    </xf>
    <xf numFmtId="0" fontId="0" fillId="0" borderId="50" xfId="0" applyBorder="1" applyAlignment="1" applyProtection="1">
      <alignment vertical="center"/>
    </xf>
    <xf numFmtId="0" fontId="18" fillId="0" borderId="44" xfId="0" applyFont="1" applyBorder="1" applyAlignment="1" applyProtection="1">
      <alignment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8" fillId="0" borderId="48" xfId="0" applyFont="1" applyBorder="1" applyAlignment="1" applyProtection="1">
      <alignment vertical="center"/>
    </xf>
    <xf numFmtId="0" fontId="18" fillId="0" borderId="49" xfId="0" applyFont="1" applyBorder="1" applyAlignment="1" applyProtection="1">
      <alignment vertical="center"/>
    </xf>
    <xf numFmtId="0" fontId="18" fillId="0" borderId="51" xfId="0" applyFont="1" applyBorder="1" applyProtection="1">
      <alignment vertical="center"/>
    </xf>
    <xf numFmtId="0" fontId="18" fillId="0" borderId="33" xfId="0" applyFont="1" applyBorder="1" applyProtection="1">
      <alignment vertical="center"/>
    </xf>
    <xf numFmtId="38" fontId="18" fillId="0" borderId="33" xfId="1" applyFont="1" applyBorder="1" applyAlignment="1" applyProtection="1">
      <alignment horizontal="right" vertical="center"/>
    </xf>
    <xf numFmtId="38" fontId="18" fillId="0" borderId="33" xfId="1" applyFont="1" applyBorder="1" applyAlignment="1" applyProtection="1">
      <alignment vertical="center"/>
    </xf>
    <xf numFmtId="0" fontId="0" fillId="0" borderId="33" xfId="0" applyBorder="1" applyAlignment="1" applyProtection="1">
      <alignment vertical="center"/>
    </xf>
    <xf numFmtId="0" fontId="19" fillId="0" borderId="0" xfId="0" applyFont="1" applyBorder="1" applyAlignment="1" applyProtection="1">
      <alignment vertical="center"/>
    </xf>
    <xf numFmtId="0" fontId="20" fillId="0" borderId="0" xfId="0" applyFont="1" applyAlignment="1" applyProtection="1">
      <alignment vertical="center"/>
    </xf>
    <xf numFmtId="0" fontId="18" fillId="0" borderId="33" xfId="0" applyFont="1" applyBorder="1" applyAlignment="1" applyProtection="1">
      <alignment horizontal="center" vertical="center"/>
    </xf>
    <xf numFmtId="0" fontId="18" fillId="0" borderId="33" xfId="0" applyFont="1" applyBorder="1" applyAlignment="1" applyProtection="1">
      <alignment vertical="center"/>
    </xf>
    <xf numFmtId="0" fontId="18" fillId="0" borderId="33" xfId="0" applyFont="1" applyBorder="1" applyAlignment="1" applyProtection="1">
      <alignment horizontal="center" vertical="center"/>
    </xf>
    <xf numFmtId="0" fontId="12" fillId="0" borderId="39" xfId="0" applyFont="1" applyBorder="1" applyProtection="1">
      <alignment vertical="center"/>
    </xf>
    <xf numFmtId="0" fontId="18" fillId="0" borderId="52" xfId="0" applyFont="1" applyBorder="1" applyProtection="1">
      <alignment vertical="center"/>
    </xf>
    <xf numFmtId="0" fontId="18" fillId="0" borderId="0" xfId="0" applyFont="1" applyBorder="1" applyProtection="1">
      <alignment vertical="center"/>
    </xf>
    <xf numFmtId="0" fontId="21" fillId="0" borderId="0" xfId="0" applyFont="1" applyBorder="1" applyProtection="1">
      <alignment vertical="center"/>
    </xf>
    <xf numFmtId="38" fontId="18" fillId="0" borderId="0" xfId="1" applyFont="1" applyBorder="1" applyAlignment="1" applyProtection="1">
      <alignment horizontal="right" vertical="center"/>
    </xf>
    <xf numFmtId="38" fontId="18" fillId="0" borderId="0" xfId="1" applyFont="1" applyBorder="1" applyAlignment="1" applyProtection="1">
      <alignment vertical="center"/>
    </xf>
    <xf numFmtId="0" fontId="0" fillId="0" borderId="0" xfId="0" applyBorder="1" applyAlignment="1" applyProtection="1">
      <alignment vertical="center"/>
    </xf>
    <xf numFmtId="0" fontId="20" fillId="0" borderId="0" xfId="0" applyFont="1" applyBorder="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xf>
    <xf numFmtId="0" fontId="12" fillId="0" borderId="53" xfId="0" applyFont="1" applyBorder="1" applyProtection="1">
      <alignment vertical="center"/>
    </xf>
    <xf numFmtId="38" fontId="18" fillId="0" borderId="0" xfId="1" applyFont="1" applyBorder="1" applyAlignment="1" applyProtection="1">
      <alignment vertical="center"/>
    </xf>
    <xf numFmtId="0" fontId="0" fillId="0" borderId="0" xfId="0" applyBorder="1" applyAlignment="1" applyProtection="1">
      <alignment vertical="center"/>
    </xf>
    <xf numFmtId="0" fontId="19" fillId="0" borderId="0" xfId="0" applyFont="1" applyBorder="1" applyAlignment="1" applyProtection="1">
      <alignment vertical="center"/>
    </xf>
    <xf numFmtId="0" fontId="20" fillId="0" borderId="0" xfId="0" applyFont="1" applyAlignment="1" applyProtection="1">
      <alignment vertical="center"/>
    </xf>
    <xf numFmtId="0" fontId="2" fillId="0" borderId="0" xfId="0" applyFont="1" applyBorder="1" applyAlignment="1" applyProtection="1">
      <alignment horizontal="left" vertical="center" indent="1"/>
    </xf>
    <xf numFmtId="0" fontId="18" fillId="0" borderId="0" xfId="0" applyFont="1" applyAlignment="1" applyProtection="1">
      <alignment horizontal="right" vertical="center"/>
    </xf>
    <xf numFmtId="0" fontId="18" fillId="0" borderId="14" xfId="0" applyFont="1" applyBorder="1" applyAlignment="1" applyProtection="1">
      <alignment horizontal="center" vertical="center"/>
    </xf>
    <xf numFmtId="0" fontId="18" fillId="0" borderId="14" xfId="0" applyFont="1" applyBorder="1" applyAlignment="1" applyProtection="1">
      <alignment horizontal="center" vertical="center"/>
    </xf>
    <xf numFmtId="38" fontId="18" fillId="0" borderId="14" xfId="1" applyFont="1" applyBorder="1" applyAlignment="1" applyProtection="1">
      <alignment vertical="center"/>
    </xf>
    <xf numFmtId="0" fontId="18" fillId="0" borderId="14" xfId="0" applyFont="1" applyBorder="1" applyProtection="1">
      <alignment vertical="center"/>
    </xf>
    <xf numFmtId="0" fontId="18" fillId="0" borderId="23" xfId="0" applyFont="1" applyBorder="1" applyProtection="1">
      <alignment vertical="center"/>
    </xf>
    <xf numFmtId="0" fontId="18" fillId="0" borderId="14" xfId="0" applyFont="1" applyBorder="1" applyAlignment="1" applyProtection="1">
      <alignment horizontal="right" vertical="center"/>
    </xf>
    <xf numFmtId="0" fontId="0" fillId="0" borderId="14" xfId="0" applyBorder="1" applyAlignment="1" applyProtection="1">
      <alignment horizontal="right" vertical="center"/>
    </xf>
    <xf numFmtId="38" fontId="5" fillId="0" borderId="14" xfId="1" applyFont="1" applyBorder="1" applyAlignment="1" applyProtection="1">
      <alignment horizontal="center" vertical="center"/>
    </xf>
    <xf numFmtId="0" fontId="18" fillId="0" borderId="43" xfId="0" applyFont="1" applyBorder="1" applyProtection="1">
      <alignment vertical="center"/>
    </xf>
    <xf numFmtId="0" fontId="2" fillId="0" borderId="0" xfId="0" applyFont="1" applyAlignment="1" applyProtection="1">
      <alignment horizontal="center" vertical="center"/>
    </xf>
    <xf numFmtId="0" fontId="18" fillId="0" borderId="10" xfId="0" applyFont="1" applyBorder="1" applyAlignment="1" applyProtection="1">
      <alignment horizontal="center" vertical="center"/>
    </xf>
    <xf numFmtId="0" fontId="18" fillId="4" borderId="0" xfId="0" applyFont="1" applyFill="1" applyBorder="1" applyAlignment="1" applyProtection="1">
      <alignment horizontal="center" vertical="center" shrinkToFit="1"/>
    </xf>
    <xf numFmtId="0" fontId="2" fillId="0" borderId="0" xfId="0" applyFont="1" applyFill="1" applyAlignment="1" applyProtection="1">
      <alignment horizontal="right" vertical="center"/>
    </xf>
    <xf numFmtId="0" fontId="23" fillId="0" borderId="0" xfId="0" applyFont="1" applyProtection="1">
      <alignment vertical="center"/>
    </xf>
    <xf numFmtId="0" fontId="2" fillId="0" borderId="0" xfId="0" applyFont="1" applyAlignment="1" applyProtection="1">
      <alignment vertical="center"/>
    </xf>
    <xf numFmtId="0" fontId="24" fillId="0" borderId="0" xfId="0" applyFont="1" applyProtection="1">
      <alignment vertical="center"/>
    </xf>
    <xf numFmtId="0" fontId="24" fillId="0" borderId="51" xfId="0" applyFont="1" applyBorder="1" applyAlignment="1" applyProtection="1">
      <alignment horizontal="center" vertical="center" textRotation="255"/>
    </xf>
    <xf numFmtId="0" fontId="2" fillId="0" borderId="51" xfId="0" applyFont="1" applyBorder="1" applyAlignment="1" applyProtection="1">
      <alignment vertical="center"/>
    </xf>
    <xf numFmtId="0" fontId="2" fillId="0" borderId="39" xfId="0" applyFont="1" applyBorder="1" applyAlignment="1" applyProtection="1">
      <alignment vertical="center"/>
    </xf>
    <xf numFmtId="0" fontId="24" fillId="0" borderId="52" xfId="0" applyFont="1" applyBorder="1" applyAlignment="1" applyProtection="1">
      <alignment horizontal="center" vertical="center" textRotation="255"/>
    </xf>
    <xf numFmtId="0" fontId="2" fillId="0" borderId="52" xfId="0" applyFont="1" applyBorder="1" applyProtection="1">
      <alignment vertical="center"/>
    </xf>
    <xf numFmtId="0" fontId="2" fillId="0" borderId="0" xfId="0" applyFont="1" applyAlignment="1" applyProtection="1">
      <alignment horizontal="right" vertical="center"/>
    </xf>
    <xf numFmtId="0" fontId="0" fillId="0" borderId="0" xfId="0" applyAlignment="1" applyProtection="1">
      <alignment vertical="center"/>
    </xf>
    <xf numFmtId="0" fontId="2" fillId="0" borderId="0" xfId="0" applyFont="1" applyBorder="1" applyAlignment="1" applyProtection="1">
      <alignment horizontal="center" vertical="center"/>
    </xf>
    <xf numFmtId="0" fontId="2" fillId="0" borderId="53" xfId="0" applyFont="1" applyBorder="1" applyAlignment="1" applyProtection="1">
      <alignment vertical="center"/>
    </xf>
    <xf numFmtId="38" fontId="2" fillId="0" borderId="0" xfId="1" applyFont="1" applyBorder="1" applyAlignment="1" applyProtection="1">
      <alignment vertical="center"/>
    </xf>
    <xf numFmtId="0" fontId="0" fillId="0" borderId="0" xfId="0" applyAlignment="1" applyProtection="1">
      <alignment vertical="center"/>
    </xf>
    <xf numFmtId="0" fontId="2" fillId="0" borderId="52" xfId="0" applyFont="1" applyBorder="1" applyAlignment="1" applyProtection="1">
      <alignment vertical="center"/>
    </xf>
    <xf numFmtId="0" fontId="2" fillId="0" borderId="14" xfId="0" applyFont="1" applyBorder="1" applyAlignment="1" applyProtection="1">
      <alignment vertical="center"/>
    </xf>
    <xf numFmtId="0" fontId="2" fillId="0" borderId="14" xfId="0" applyFont="1" applyBorder="1" applyAlignment="1" applyProtection="1">
      <alignment horizontal="center" vertical="center"/>
    </xf>
    <xf numFmtId="0" fontId="24" fillId="0" borderId="23" xfId="0" applyFont="1" applyBorder="1" applyAlignment="1" applyProtection="1">
      <alignment horizontal="center" vertical="center" textRotation="255"/>
    </xf>
    <xf numFmtId="0" fontId="2" fillId="0" borderId="23" xfId="0" applyFont="1" applyBorder="1" applyAlignment="1" applyProtection="1">
      <alignment vertical="center"/>
    </xf>
    <xf numFmtId="0" fontId="2" fillId="0" borderId="14" xfId="0" applyFont="1" applyBorder="1" applyProtection="1">
      <alignment vertical="center"/>
    </xf>
    <xf numFmtId="0" fontId="2" fillId="0" borderId="14" xfId="0" applyFont="1" applyBorder="1" applyAlignment="1" applyProtection="1">
      <alignment horizontal="right" vertical="center"/>
    </xf>
    <xf numFmtId="38" fontId="2" fillId="0" borderId="14" xfId="1" applyFont="1" applyBorder="1" applyAlignment="1" applyProtection="1">
      <alignment vertical="center"/>
    </xf>
    <xf numFmtId="0" fontId="2" fillId="0" borderId="14" xfId="0" applyFont="1" applyBorder="1" applyAlignment="1" applyProtection="1">
      <alignment horizontal="center" vertical="center"/>
    </xf>
    <xf numFmtId="38" fontId="25" fillId="0" borderId="14" xfId="1" applyFont="1" applyBorder="1" applyAlignment="1" applyProtection="1">
      <alignment vertical="center"/>
    </xf>
    <xf numFmtId="0" fontId="2" fillId="0" borderId="43" xfId="0" applyFont="1" applyBorder="1" applyAlignment="1" applyProtection="1">
      <alignment vertical="center"/>
    </xf>
    <xf numFmtId="0" fontId="18" fillId="0" borderId="19" xfId="0" applyFont="1" applyFill="1" applyBorder="1" applyAlignment="1" applyProtection="1">
      <alignment vertical="top" wrapText="1"/>
    </xf>
    <xf numFmtId="0" fontId="18" fillId="0" borderId="54" xfId="0" applyFont="1" applyFill="1" applyBorder="1" applyAlignment="1" applyProtection="1">
      <alignment vertical="top" wrapText="1"/>
    </xf>
    <xf numFmtId="0" fontId="18" fillId="0" borderId="55" xfId="0" applyFont="1" applyFill="1" applyBorder="1" applyAlignment="1" applyProtection="1">
      <alignment vertical="top" wrapText="1"/>
    </xf>
    <xf numFmtId="0" fontId="26" fillId="0" borderId="0" xfId="0" applyFont="1" applyProtection="1">
      <alignment vertical="center"/>
    </xf>
    <xf numFmtId="0" fontId="18" fillId="0" borderId="0" xfId="0" applyFont="1" applyFill="1" applyBorder="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24">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002060"/>
      </font>
      <fill>
        <patternFill patternType="none">
          <bgColor auto="1"/>
        </patternFill>
      </fill>
    </dxf>
    <dxf>
      <fill>
        <patternFill>
          <bgColor rgb="FFFFFF99"/>
        </patternFill>
      </fill>
    </dxf>
    <dxf>
      <font>
        <color rgb="FF002060"/>
      </font>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100512</xdr:colOff>
      <xdr:row>53</xdr:row>
      <xdr:rowOff>51846</xdr:rowOff>
    </xdr:from>
    <xdr:to>
      <xdr:col>33</xdr:col>
      <xdr:colOff>0</xdr:colOff>
      <xdr:row>56</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444162" y="11700921"/>
          <a:ext cx="575763" cy="5863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41</xdr:row>
          <xdr:rowOff>60960</xdr:rowOff>
        </xdr:from>
        <xdr:to>
          <xdr:col>27</xdr:col>
          <xdr:colOff>30480</xdr:colOff>
          <xdr:row>43</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38100</xdr:rowOff>
        </xdr:from>
        <xdr:to>
          <xdr:col>22</xdr:col>
          <xdr:colOff>68580</xdr:colOff>
          <xdr:row>43</xdr:row>
          <xdr:rowOff>30480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29</xdr:col>
      <xdr:colOff>100512</xdr:colOff>
      <xdr:row>53</xdr:row>
      <xdr:rowOff>51846</xdr:rowOff>
    </xdr:from>
    <xdr:to>
      <xdr:col>33</xdr:col>
      <xdr:colOff>0</xdr:colOff>
      <xdr:row>56</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493692" y="11565666"/>
          <a:ext cx="577668" cy="603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38100</xdr:colOff>
          <xdr:row>41</xdr:row>
          <xdr:rowOff>60960</xdr:rowOff>
        </xdr:from>
        <xdr:to>
          <xdr:col>27</xdr:col>
          <xdr:colOff>30480</xdr:colOff>
          <xdr:row>43</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38100</xdr:rowOff>
        </xdr:from>
        <xdr:to>
          <xdr:col>22</xdr:col>
          <xdr:colOff>68580</xdr:colOff>
          <xdr:row>43</xdr:row>
          <xdr:rowOff>30480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xdr:colOff>
      <xdr:row>8</xdr:row>
      <xdr:rowOff>7620</xdr:rowOff>
    </xdr:from>
    <xdr:to>
      <xdr:col>17</xdr:col>
      <xdr:colOff>189507</xdr:colOff>
      <xdr:row>8</xdr:row>
      <xdr:rowOff>246160</xdr:rowOff>
    </xdr:to>
    <xdr:sp macro="" textlink="">
      <xdr:nvSpPr>
        <xdr:cNvPr id="5" name="正方形/長方形 4"/>
        <xdr:cNvSpPr/>
      </xdr:nvSpPr>
      <xdr:spPr>
        <a:xfrm>
          <a:off x="788670" y="1684020"/>
          <a:ext cx="3029862" cy="23854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129542</xdr:colOff>
      <xdr:row>9</xdr:row>
      <xdr:rowOff>1</xdr:rowOff>
    </xdr:from>
    <xdr:to>
      <xdr:col>16</xdr:col>
      <xdr:colOff>152400</xdr:colOff>
      <xdr:row>11</xdr:row>
      <xdr:rowOff>9525</xdr:rowOff>
    </xdr:to>
    <xdr:cxnSp macro="">
      <xdr:nvCxnSpPr>
        <xdr:cNvPr id="6" name="直線矢印コネクタ 5"/>
        <xdr:cNvCxnSpPr/>
      </xdr:nvCxnSpPr>
      <xdr:spPr>
        <a:xfrm flipH="1" flipV="1">
          <a:off x="2748917" y="1924051"/>
          <a:ext cx="899158" cy="50482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144780</xdr:colOff>
      <xdr:row>2</xdr:row>
      <xdr:rowOff>22860</xdr:rowOff>
    </xdr:from>
    <xdr:to>
      <xdr:col>16</xdr:col>
      <xdr:colOff>129871</xdr:colOff>
      <xdr:row>3</xdr:row>
      <xdr:rowOff>32799</xdr:rowOff>
    </xdr:to>
    <xdr:sp macro="" textlink="">
      <xdr:nvSpPr>
        <xdr:cNvPr id="7" name="正方形/長方形 6"/>
        <xdr:cNvSpPr/>
      </xdr:nvSpPr>
      <xdr:spPr>
        <a:xfrm>
          <a:off x="268605" y="480060"/>
          <a:ext cx="3271216"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129540</xdr:colOff>
      <xdr:row>2</xdr:row>
      <xdr:rowOff>22860</xdr:rowOff>
    </xdr:from>
    <xdr:to>
      <xdr:col>16</xdr:col>
      <xdr:colOff>114631</xdr:colOff>
      <xdr:row>3</xdr:row>
      <xdr:rowOff>32799</xdr:rowOff>
    </xdr:to>
    <xdr:sp macro="" textlink="">
      <xdr:nvSpPr>
        <xdr:cNvPr id="8" name="正方形/長方形 7"/>
        <xdr:cNvSpPr/>
      </xdr:nvSpPr>
      <xdr:spPr>
        <a:xfrm>
          <a:off x="253365" y="480060"/>
          <a:ext cx="3271216" cy="238539"/>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22860</xdr:colOff>
      <xdr:row>2</xdr:row>
      <xdr:rowOff>28576</xdr:rowOff>
    </xdr:from>
    <xdr:ext cx="3672840" cy="561974"/>
    <xdr:sp macro="" textlink="">
      <xdr:nvSpPr>
        <xdr:cNvPr id="9" name="角丸四角形 8"/>
        <xdr:cNvSpPr/>
      </xdr:nvSpPr>
      <xdr:spPr>
        <a:xfrm>
          <a:off x="3518535" y="485776"/>
          <a:ext cx="3672840" cy="561974"/>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こちらをクリックするとメーラーが起動します。本ファイルを添付して送信してください。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Windows</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の設定により正常に起動しない場合があります。</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3810</xdr:colOff>
      <xdr:row>3</xdr:row>
      <xdr:rowOff>47625</xdr:rowOff>
    </xdr:from>
    <xdr:to>
      <xdr:col>16</xdr:col>
      <xdr:colOff>41910</xdr:colOff>
      <xdr:row>5</xdr:row>
      <xdr:rowOff>24763</xdr:rowOff>
    </xdr:to>
    <xdr:cxnSp macro="">
      <xdr:nvCxnSpPr>
        <xdr:cNvPr id="10" name="直線矢印コネクタ 9"/>
        <xdr:cNvCxnSpPr/>
      </xdr:nvCxnSpPr>
      <xdr:spPr>
        <a:xfrm flipH="1" flipV="1">
          <a:off x="2842260" y="733425"/>
          <a:ext cx="695325" cy="28193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xdr:colOff>
      <xdr:row>8</xdr:row>
      <xdr:rowOff>236220</xdr:rowOff>
    </xdr:from>
    <xdr:to>
      <xdr:col>33</xdr:col>
      <xdr:colOff>175260</xdr:colOff>
      <xdr:row>9</xdr:row>
      <xdr:rowOff>229926</xdr:rowOff>
    </xdr:to>
    <xdr:sp macro="" textlink="">
      <xdr:nvSpPr>
        <xdr:cNvPr id="12" name="正方形/長方形 11"/>
        <xdr:cNvSpPr/>
      </xdr:nvSpPr>
      <xdr:spPr>
        <a:xfrm>
          <a:off x="5225415" y="1912620"/>
          <a:ext cx="1960245" cy="241356"/>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142875</xdr:colOff>
      <xdr:row>11</xdr:row>
      <xdr:rowOff>19050</xdr:rowOff>
    </xdr:from>
    <xdr:ext cx="2743200" cy="305048"/>
    <xdr:sp macro="" textlink="">
      <xdr:nvSpPr>
        <xdr:cNvPr id="13" name="角丸四角形 12"/>
        <xdr:cNvSpPr/>
      </xdr:nvSpPr>
      <xdr:spPr>
        <a:xfrm>
          <a:off x="2762250" y="2438400"/>
          <a:ext cx="27432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ふりがな</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ひらがな</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152400</xdr:colOff>
      <xdr:row>9</xdr:row>
      <xdr:rowOff>190501</xdr:rowOff>
    </xdr:from>
    <xdr:to>
      <xdr:col>24</xdr:col>
      <xdr:colOff>22860</xdr:colOff>
      <xdr:row>11</xdr:row>
      <xdr:rowOff>19050</xdr:rowOff>
    </xdr:to>
    <xdr:cxnSp macro="">
      <xdr:nvCxnSpPr>
        <xdr:cNvPr id="14" name="直線矢印コネクタ 13"/>
        <xdr:cNvCxnSpPr/>
      </xdr:nvCxnSpPr>
      <xdr:spPr>
        <a:xfrm flipV="1">
          <a:off x="4743450" y="2114551"/>
          <a:ext cx="527685" cy="32384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0</xdr:rowOff>
    </xdr:from>
    <xdr:to>
      <xdr:col>8</xdr:col>
      <xdr:colOff>163418</xdr:colOff>
      <xdr:row>12</xdr:row>
      <xdr:rowOff>6958</xdr:rowOff>
    </xdr:to>
    <xdr:sp macro="" textlink="">
      <xdr:nvSpPr>
        <xdr:cNvPr id="18" name="正方形/長方形 17"/>
        <xdr:cNvSpPr/>
      </xdr:nvSpPr>
      <xdr:spPr>
        <a:xfrm>
          <a:off x="1085850" y="2419350"/>
          <a:ext cx="820643" cy="2546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xdr:colOff>
      <xdr:row>11</xdr:row>
      <xdr:rowOff>15240</xdr:rowOff>
    </xdr:from>
    <xdr:to>
      <xdr:col>8</xdr:col>
      <xdr:colOff>167228</xdr:colOff>
      <xdr:row>12</xdr:row>
      <xdr:rowOff>22198</xdr:rowOff>
    </xdr:to>
    <xdr:sp macro="" textlink="">
      <xdr:nvSpPr>
        <xdr:cNvPr id="19" name="正方形/長方形 18"/>
        <xdr:cNvSpPr/>
      </xdr:nvSpPr>
      <xdr:spPr>
        <a:xfrm>
          <a:off x="1003935" y="2434590"/>
          <a:ext cx="820643" cy="2546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85725</xdr:colOff>
      <xdr:row>13</xdr:row>
      <xdr:rowOff>85725</xdr:rowOff>
    </xdr:from>
    <xdr:ext cx="4128052" cy="305048"/>
    <xdr:sp macro="" textlink="">
      <xdr:nvSpPr>
        <xdr:cNvPr id="20" name="角丸四角形 19"/>
        <xdr:cNvSpPr/>
      </xdr:nvSpPr>
      <xdr:spPr>
        <a:xfrm>
          <a:off x="1828800" y="3000375"/>
          <a:ext cx="4128052"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半角数値で入ります。ハイフンは不要です。入力例）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9800011</a:t>
          </a:r>
          <a:endParaRPr lang="ja-JP" altLang="ja-JP"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3810</xdr:colOff>
      <xdr:row>11</xdr:row>
      <xdr:rowOff>15240</xdr:rowOff>
    </xdr:from>
    <xdr:to>
      <xdr:col>8</xdr:col>
      <xdr:colOff>167228</xdr:colOff>
      <xdr:row>12</xdr:row>
      <xdr:rowOff>22198</xdr:rowOff>
    </xdr:to>
    <xdr:sp macro="" textlink="">
      <xdr:nvSpPr>
        <xdr:cNvPr id="21" name="正方形/長方形 20"/>
        <xdr:cNvSpPr/>
      </xdr:nvSpPr>
      <xdr:spPr>
        <a:xfrm>
          <a:off x="1003935" y="2434590"/>
          <a:ext cx="820643" cy="254608"/>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11</xdr:row>
      <xdr:rowOff>85725</xdr:rowOff>
    </xdr:from>
    <xdr:to>
      <xdr:col>14</xdr:col>
      <xdr:colOff>181140</xdr:colOff>
      <xdr:row>13</xdr:row>
      <xdr:rowOff>79762</xdr:rowOff>
    </xdr:to>
    <xdr:cxnSp macro="">
      <xdr:nvCxnSpPr>
        <xdr:cNvPr id="22" name="直線矢印コネクタ 21"/>
        <xdr:cNvCxnSpPr/>
      </xdr:nvCxnSpPr>
      <xdr:spPr>
        <a:xfrm flipH="1" flipV="1">
          <a:off x="1905000" y="2505075"/>
          <a:ext cx="1333665" cy="48933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47625</xdr:colOff>
      <xdr:row>6</xdr:row>
      <xdr:rowOff>9525</xdr:rowOff>
    </xdr:from>
    <xdr:ext cx="3922644" cy="507940"/>
    <xdr:sp macro="" textlink="">
      <xdr:nvSpPr>
        <xdr:cNvPr id="23" name="角丸四角形 22"/>
        <xdr:cNvSpPr/>
      </xdr:nvSpPr>
      <xdr:spPr>
        <a:xfrm>
          <a:off x="2447925" y="1228725"/>
          <a:ext cx="3922644" cy="50794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初期値は今日の日付です。</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計算式は削除して構いません。</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入力例）</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5/15</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2023/5/15</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209550</xdr:colOff>
      <xdr:row>6</xdr:row>
      <xdr:rowOff>19050</xdr:rowOff>
    </xdr:from>
    <xdr:to>
      <xdr:col>11</xdr:col>
      <xdr:colOff>28575</xdr:colOff>
      <xdr:row>7</xdr:row>
      <xdr:rowOff>224788</xdr:rowOff>
    </xdr:to>
    <xdr:cxnSp macro="">
      <xdr:nvCxnSpPr>
        <xdr:cNvPr id="26" name="直線矢印コネクタ 25"/>
        <xdr:cNvCxnSpPr/>
      </xdr:nvCxnSpPr>
      <xdr:spPr>
        <a:xfrm flipH="1" flipV="1">
          <a:off x="1733550" y="1238250"/>
          <a:ext cx="695325" cy="28193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19</xdr:row>
      <xdr:rowOff>0</xdr:rowOff>
    </xdr:from>
    <xdr:ext cx="3924300" cy="1352550"/>
    <xdr:sp macro="" textlink="">
      <xdr:nvSpPr>
        <xdr:cNvPr id="27" name="角丸四角形 26"/>
        <xdr:cNvSpPr/>
      </xdr:nvSpPr>
      <xdr:spPr>
        <a:xfrm>
          <a:off x="428625" y="4057650"/>
          <a:ext cx="3924300" cy="1352550"/>
        </a:xfrm>
        <a:prstGeom prst="roundRect">
          <a:avLst/>
        </a:prstGeom>
        <a:solidFill>
          <a:sysClr val="window" lastClr="FFFFFF"/>
        </a:solidFill>
        <a:ln w="28575" cap="flat" cmpd="sng" algn="ctr">
          <a:solidFill>
            <a:srgbClr val="FF0000"/>
          </a:solid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受講区分をプルダウンで「①午前のみ受講」「②午後のみ受講」「③全日受講」を選択してください。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図書テキスト購入をプルダウンで「①午前のみ」「②午後のみ」「③午前午後の両方」を選択してください。事前に購入し、持参する場合、「④不要」を選択してください。下に金額の内訳が表示されます。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209550</xdr:colOff>
      <xdr:row>19</xdr:row>
      <xdr:rowOff>0</xdr:rowOff>
    </xdr:from>
    <xdr:to>
      <xdr:col>21</xdr:col>
      <xdr:colOff>190500</xdr:colOff>
      <xdr:row>21</xdr:row>
      <xdr:rowOff>175013</xdr:rowOff>
    </xdr:to>
    <xdr:cxnSp macro="">
      <xdr:nvCxnSpPr>
        <xdr:cNvPr id="28" name="直線矢印コネクタ 27"/>
        <xdr:cNvCxnSpPr/>
      </xdr:nvCxnSpPr>
      <xdr:spPr>
        <a:xfrm flipV="1">
          <a:off x="4362450" y="4057650"/>
          <a:ext cx="419100" cy="59411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19</xdr:row>
      <xdr:rowOff>1</xdr:rowOff>
    </xdr:from>
    <xdr:to>
      <xdr:col>26</xdr:col>
      <xdr:colOff>200025</xdr:colOff>
      <xdr:row>22</xdr:row>
      <xdr:rowOff>47625</xdr:rowOff>
    </xdr:to>
    <xdr:cxnSp macro="">
      <xdr:nvCxnSpPr>
        <xdr:cNvPr id="29" name="直線矢印コネクタ 28"/>
        <xdr:cNvCxnSpPr>
          <a:stCxn id="27" idx="3"/>
        </xdr:cNvCxnSpPr>
      </xdr:nvCxnSpPr>
      <xdr:spPr>
        <a:xfrm flipV="1">
          <a:off x="4352925" y="4057651"/>
          <a:ext cx="1533525" cy="6762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22</xdr:row>
      <xdr:rowOff>47625</xdr:rowOff>
    </xdr:from>
    <xdr:to>
      <xdr:col>21</xdr:col>
      <xdr:colOff>200025</xdr:colOff>
      <xdr:row>27</xdr:row>
      <xdr:rowOff>66675</xdr:rowOff>
    </xdr:to>
    <xdr:cxnSp macro="">
      <xdr:nvCxnSpPr>
        <xdr:cNvPr id="30" name="直線矢印コネクタ 29"/>
        <xdr:cNvCxnSpPr>
          <a:stCxn id="27" idx="3"/>
        </xdr:cNvCxnSpPr>
      </xdr:nvCxnSpPr>
      <xdr:spPr>
        <a:xfrm>
          <a:off x="4352925" y="4733925"/>
          <a:ext cx="438150" cy="106680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57150</xdr:colOff>
      <xdr:row>34</xdr:row>
      <xdr:rowOff>133350</xdr:rowOff>
    </xdr:from>
    <xdr:ext cx="2095500" cy="305048"/>
    <xdr:sp macro="" textlink="">
      <xdr:nvSpPr>
        <xdr:cNvPr id="36" name="角丸四角形 35"/>
        <xdr:cNvSpPr/>
      </xdr:nvSpPr>
      <xdr:spPr>
        <a:xfrm>
          <a:off x="923925" y="7477125"/>
          <a:ext cx="2095500"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必要の方は「</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」と記入ください。</a:t>
          </a:r>
          <a:endParaRPr kumimoji="1" lang="en-US"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xdr:col>
      <xdr:colOff>9525</xdr:colOff>
      <xdr:row>36</xdr:row>
      <xdr:rowOff>28823</xdr:rowOff>
    </xdr:from>
    <xdr:to>
      <xdr:col>12</xdr:col>
      <xdr:colOff>142876</xdr:colOff>
      <xdr:row>39</xdr:row>
      <xdr:rowOff>222675</xdr:rowOff>
    </xdr:to>
    <xdr:cxnSp macro="">
      <xdr:nvCxnSpPr>
        <xdr:cNvPr id="37" name="直線矢印コネクタ 36"/>
        <xdr:cNvCxnSpPr>
          <a:stCxn id="36" idx="2"/>
        </xdr:cNvCxnSpPr>
      </xdr:nvCxnSpPr>
      <xdr:spPr>
        <a:xfrm>
          <a:off x="1971675" y="7782173"/>
          <a:ext cx="790576" cy="87965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19050</xdr:colOff>
      <xdr:row>37</xdr:row>
      <xdr:rowOff>66675</xdr:rowOff>
    </xdr:from>
    <xdr:ext cx="3208020" cy="507940"/>
    <xdr:sp macro="" textlink="">
      <xdr:nvSpPr>
        <xdr:cNvPr id="39" name="角丸四角形 38"/>
        <xdr:cNvSpPr/>
      </xdr:nvSpPr>
      <xdr:spPr>
        <a:xfrm>
          <a:off x="3733800" y="8048625"/>
          <a:ext cx="32080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書類宛名氏名の指定があれば入力ください。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未記入の場合の宛名は官公庁・会社名となります。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25</xdr:col>
      <xdr:colOff>0</xdr:colOff>
      <xdr:row>40</xdr:row>
      <xdr:rowOff>0</xdr:rowOff>
    </xdr:from>
    <xdr:to>
      <xdr:col>30</xdr:col>
      <xdr:colOff>200025</xdr:colOff>
      <xdr:row>41</xdr:row>
      <xdr:rowOff>5715</xdr:rowOff>
    </xdr:to>
    <xdr:sp macro="" textlink="">
      <xdr:nvSpPr>
        <xdr:cNvPr id="40" name="正方形/長方形 39"/>
        <xdr:cNvSpPr/>
      </xdr:nvSpPr>
      <xdr:spPr>
        <a:xfrm>
          <a:off x="5467350" y="8667750"/>
          <a:ext cx="1295400" cy="23431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200025</xdr:colOff>
      <xdr:row>39</xdr:row>
      <xdr:rowOff>106680</xdr:rowOff>
    </xdr:from>
    <xdr:to>
      <xdr:col>31</xdr:col>
      <xdr:colOff>45720</xdr:colOff>
      <xdr:row>40</xdr:row>
      <xdr:rowOff>117158</xdr:rowOff>
    </xdr:to>
    <xdr:cxnSp macro="">
      <xdr:nvCxnSpPr>
        <xdr:cNvPr id="41" name="直線矢印コネクタ 40"/>
        <xdr:cNvCxnSpPr>
          <a:endCxn id="40" idx="3"/>
        </xdr:cNvCxnSpPr>
      </xdr:nvCxnSpPr>
      <xdr:spPr>
        <a:xfrm flipH="1">
          <a:off x="6814185" y="8427720"/>
          <a:ext cx="66675" cy="23907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41</xdr:row>
      <xdr:rowOff>47625</xdr:rowOff>
    </xdr:from>
    <xdr:to>
      <xdr:col>31</xdr:col>
      <xdr:colOff>133350</xdr:colOff>
      <xdr:row>42</xdr:row>
      <xdr:rowOff>222885</xdr:rowOff>
    </xdr:to>
    <xdr:sp macro="" textlink="">
      <xdr:nvSpPr>
        <xdr:cNvPr id="45" name="正方形/長方形 44"/>
        <xdr:cNvSpPr/>
      </xdr:nvSpPr>
      <xdr:spPr>
        <a:xfrm>
          <a:off x="4076700" y="8943975"/>
          <a:ext cx="2838450" cy="232410"/>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38100</xdr:colOff>
      <xdr:row>43</xdr:row>
      <xdr:rowOff>66675</xdr:rowOff>
    </xdr:from>
    <xdr:ext cx="3093720" cy="507940"/>
    <xdr:sp macro="" textlink="">
      <xdr:nvSpPr>
        <xdr:cNvPr id="46" name="角丸四角形 45"/>
        <xdr:cNvSpPr/>
      </xdr:nvSpPr>
      <xdr:spPr>
        <a:xfrm>
          <a:off x="904875" y="9248775"/>
          <a:ext cx="3093720"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書類発行日付の指定があれば“指定”にレ点チェックし、日付を入力ください。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66675</xdr:colOff>
      <xdr:row>43</xdr:row>
      <xdr:rowOff>0</xdr:rowOff>
    </xdr:from>
    <xdr:to>
      <xdr:col>20</xdr:col>
      <xdr:colOff>104775</xdr:colOff>
      <xdr:row>44</xdr:row>
      <xdr:rowOff>93451</xdr:rowOff>
    </xdr:to>
    <xdr:cxnSp macro="">
      <xdr:nvCxnSpPr>
        <xdr:cNvPr id="47" name="直線矢印コネクタ 46"/>
        <xdr:cNvCxnSpPr/>
      </xdr:nvCxnSpPr>
      <xdr:spPr>
        <a:xfrm flipV="1">
          <a:off x="4000500" y="9182100"/>
          <a:ext cx="476250" cy="32205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127967</xdr:colOff>
      <xdr:row>47</xdr:row>
      <xdr:rowOff>9525</xdr:rowOff>
    </xdr:from>
    <xdr:to>
      <xdr:col>23</xdr:col>
      <xdr:colOff>0</xdr:colOff>
      <xdr:row>49</xdr:row>
      <xdr:rowOff>44420</xdr:rowOff>
    </xdr:to>
    <xdr:cxnSp macro="">
      <xdr:nvCxnSpPr>
        <xdr:cNvPr id="49" name="直線矢印コネクタ 48"/>
        <xdr:cNvCxnSpPr>
          <a:stCxn id="50" idx="3"/>
        </xdr:cNvCxnSpPr>
      </xdr:nvCxnSpPr>
      <xdr:spPr>
        <a:xfrm flipV="1">
          <a:off x="4061792" y="10039350"/>
          <a:ext cx="967408" cy="51114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47625</xdr:colOff>
      <xdr:row>48</xdr:row>
      <xdr:rowOff>28575</xdr:rowOff>
    </xdr:from>
    <xdr:ext cx="3147392" cy="507940"/>
    <xdr:sp macro="" textlink="">
      <xdr:nvSpPr>
        <xdr:cNvPr id="50" name="角丸四角形 49"/>
        <xdr:cNvSpPr/>
      </xdr:nvSpPr>
      <xdr:spPr>
        <a:xfrm>
          <a:off x="914400" y="10296525"/>
          <a:ext cx="3147392" cy="507940"/>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講習会に参加せず、図書のみ購入の場合です。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必要冊数を入力します。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xdr:col>
      <xdr:colOff>200025</xdr:colOff>
      <xdr:row>52</xdr:row>
      <xdr:rowOff>76200</xdr:rowOff>
    </xdr:from>
    <xdr:ext cx="2222144" cy="305048"/>
    <xdr:sp macro="" textlink="">
      <xdr:nvSpPr>
        <xdr:cNvPr id="53" name="角丸四角形 52"/>
        <xdr:cNvSpPr/>
      </xdr:nvSpPr>
      <xdr:spPr>
        <a:xfrm>
          <a:off x="409575" y="11268075"/>
          <a:ext cx="2222144" cy="305048"/>
        </a:xfrm>
        <a:prstGeom prst="round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連絡事項はこちらに入力ください。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xdr:col>
      <xdr:colOff>0</xdr:colOff>
      <xdr:row>36</xdr:row>
      <xdr:rowOff>28823</xdr:rowOff>
    </xdr:from>
    <xdr:to>
      <xdr:col>9</xdr:col>
      <xdr:colOff>9525</xdr:colOff>
      <xdr:row>40</xdr:row>
      <xdr:rowOff>0</xdr:rowOff>
    </xdr:to>
    <xdr:cxnSp macro="">
      <xdr:nvCxnSpPr>
        <xdr:cNvPr id="57" name="直線矢印コネクタ 56"/>
        <xdr:cNvCxnSpPr>
          <a:stCxn id="36" idx="2"/>
        </xdr:cNvCxnSpPr>
      </xdr:nvCxnSpPr>
      <xdr:spPr>
        <a:xfrm flipH="1">
          <a:off x="1524000" y="7782173"/>
          <a:ext cx="447675" cy="88557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36</xdr:row>
      <xdr:rowOff>28823</xdr:rowOff>
    </xdr:from>
    <xdr:to>
      <xdr:col>16</xdr:col>
      <xdr:colOff>209550</xdr:colOff>
      <xdr:row>40</xdr:row>
      <xdr:rowOff>9525</xdr:rowOff>
    </xdr:to>
    <xdr:cxnSp macro="">
      <xdr:nvCxnSpPr>
        <xdr:cNvPr id="60" name="直線矢印コネクタ 59"/>
        <xdr:cNvCxnSpPr>
          <a:stCxn id="36" idx="2"/>
        </xdr:cNvCxnSpPr>
      </xdr:nvCxnSpPr>
      <xdr:spPr>
        <a:xfrm>
          <a:off x="1971675" y="7782173"/>
          <a:ext cx="1733550" cy="89510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ubusemi@zai-keicho.or.jp?subject=&#21463;&#35611;&#30003;&#36796;&#26360;&#65288;2/27&#21517;&#21476;&#23627;&#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mailto:chubusemi@zai-keicho.or.jp" TargetMode="External"/><Relationship Id="rId7" Type="http://schemas.openxmlformats.org/officeDocument/2006/relationships/ctrlProp" Target="../ctrlProps/ctrlProp3.xml"/><Relationship Id="rId2" Type="http://schemas.openxmlformats.org/officeDocument/2006/relationships/hyperlink" Target="mailto:chubusemi@zai-keicho.or.jp?subject=&#21463;&#35611;&#30003;&#36796;&#26360;&#65288;2/27&#21517;&#21476;&#23627;&#38283;&#20652;&#65289;&#8251;&#30003;&#36796;&#26360;&#12434;&#28155;&#20184;" TargetMode="External"/><Relationship Id="rId1" Type="http://schemas.openxmlformats.org/officeDocument/2006/relationships/hyperlink" Target="mailto:er-touhoku-info11@zai-keicho.or.jp"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FC57"/>
  <sheetViews>
    <sheetView showGridLines="0" showRowColHeaders="0" tabSelected="1" zoomScaleNormal="100" workbookViewId="0">
      <pane ySplit="4" topLeftCell="A5" activePane="bottomLeft" state="frozen"/>
      <selection pane="bottomLeft" activeCell="R3" sqref="R3:AF3"/>
    </sheetView>
  </sheetViews>
  <sheetFormatPr defaultColWidth="0" defaultRowHeight="0" customHeight="1" zeroHeight="1" x14ac:dyDescent="0.45"/>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2" ht="18" customHeight="1" thickBot="1" x14ac:dyDescent="0.5"/>
    <row r="2" spans="2:32" ht="18" customHeight="1" thickTop="1" x14ac:dyDescent="0.45">
      <c r="B2" s="29" t="s">
        <v>0</v>
      </c>
      <c r="C2" s="29"/>
      <c r="D2" s="29"/>
      <c r="E2" s="29"/>
      <c r="F2" s="29"/>
      <c r="G2" s="29"/>
      <c r="H2" s="29"/>
      <c r="I2" s="29"/>
      <c r="J2" s="29"/>
      <c r="K2" s="29"/>
      <c r="L2" s="29"/>
      <c r="M2" s="29"/>
      <c r="N2" s="29"/>
      <c r="O2" s="29"/>
      <c r="P2" s="29"/>
      <c r="Q2" s="29"/>
      <c r="R2" s="30" t="s">
        <v>1</v>
      </c>
      <c r="S2" s="30"/>
      <c r="T2" s="30"/>
      <c r="U2" s="30"/>
      <c r="V2" s="30"/>
      <c r="W2" s="30"/>
      <c r="X2" s="30"/>
      <c r="Y2" s="30"/>
      <c r="Z2" s="30"/>
      <c r="AA2" s="30"/>
      <c r="AB2" s="30"/>
      <c r="AC2" s="30"/>
      <c r="AD2" s="30"/>
      <c r="AE2" s="30"/>
      <c r="AF2" s="31"/>
    </row>
    <row r="3" spans="2:32" s="2" customFormat="1" ht="18" customHeight="1" x14ac:dyDescent="0.45">
      <c r="B3" s="32" t="s">
        <v>67</v>
      </c>
      <c r="C3" s="32"/>
      <c r="D3" s="32"/>
      <c r="E3" s="32"/>
      <c r="F3" s="32"/>
      <c r="G3" s="32"/>
      <c r="H3" s="32"/>
      <c r="I3" s="32"/>
      <c r="J3" s="32"/>
      <c r="K3" s="32"/>
      <c r="L3" s="32"/>
      <c r="M3" s="32"/>
      <c r="N3" s="32"/>
      <c r="O3" s="32"/>
      <c r="P3" s="32"/>
      <c r="Q3" s="32"/>
      <c r="R3" s="33" t="s">
        <v>68</v>
      </c>
      <c r="S3" s="33"/>
      <c r="T3" s="33"/>
      <c r="U3" s="33"/>
      <c r="V3" s="33"/>
      <c r="W3" s="33"/>
      <c r="X3" s="33"/>
      <c r="Y3" s="33"/>
      <c r="Z3" s="33"/>
      <c r="AA3" s="33"/>
      <c r="AB3" s="33"/>
      <c r="AC3" s="33"/>
      <c r="AD3" s="33"/>
      <c r="AE3" s="33"/>
      <c r="AF3" s="34"/>
    </row>
    <row r="4" spans="2:32" s="3" customFormat="1" ht="18" customHeight="1" thickBot="1" x14ac:dyDescent="0.5">
      <c r="B4" s="35" t="s">
        <v>69</v>
      </c>
      <c r="C4" s="36"/>
      <c r="D4" s="36"/>
      <c r="E4" s="36"/>
      <c r="F4" s="36"/>
      <c r="G4" s="36"/>
      <c r="H4" s="36"/>
      <c r="I4" s="36"/>
      <c r="J4" s="36"/>
      <c r="K4" s="36"/>
      <c r="L4" s="36"/>
      <c r="M4" s="36"/>
      <c r="N4" s="36"/>
      <c r="O4" s="36"/>
      <c r="P4" s="36"/>
      <c r="Q4" s="37"/>
      <c r="R4" s="38" t="s">
        <v>70</v>
      </c>
      <c r="S4" s="38"/>
      <c r="T4" s="38"/>
      <c r="U4" s="38"/>
      <c r="V4" s="38"/>
      <c r="W4" s="38"/>
      <c r="X4" s="38"/>
      <c r="Y4" s="38"/>
      <c r="Z4" s="38"/>
      <c r="AA4" s="38"/>
      <c r="AB4" s="38"/>
      <c r="AC4" s="38"/>
      <c r="AD4" s="38"/>
      <c r="AE4" s="38"/>
      <c r="AF4" s="39"/>
    </row>
    <row r="5" spans="2:32" ht="6" customHeight="1" thickTop="1" thickBot="1" x14ac:dyDescent="0.5"/>
    <row r="6" spans="2:32" s="4" customFormat="1" ht="18" customHeight="1" thickBot="1" x14ac:dyDescent="0.5">
      <c r="B6" s="23" t="s">
        <v>2</v>
      </c>
      <c r="C6" s="23"/>
      <c r="D6" s="23"/>
      <c r="E6" s="24">
        <f ca="1">+TODAY()</f>
        <v>45602</v>
      </c>
      <c r="F6" s="24"/>
      <c r="G6" s="24"/>
      <c r="H6" s="24"/>
      <c r="I6" s="24"/>
      <c r="J6" s="24"/>
      <c r="K6" s="24"/>
      <c r="L6" s="5"/>
      <c r="M6" s="25" t="s">
        <v>3</v>
      </c>
      <c r="N6" s="26"/>
      <c r="O6" s="26"/>
      <c r="P6" s="27">
        <v>45715</v>
      </c>
      <c r="Q6" s="27"/>
      <c r="R6" s="27"/>
      <c r="S6" s="27"/>
      <c r="T6" s="27"/>
      <c r="U6" s="27"/>
      <c r="V6" s="27"/>
      <c r="W6" s="26" t="s">
        <v>4</v>
      </c>
      <c r="X6" s="26"/>
      <c r="Y6" s="26"/>
      <c r="Z6" s="27" t="s">
        <v>71</v>
      </c>
      <c r="AA6" s="27"/>
      <c r="AB6" s="27"/>
      <c r="AC6" s="27"/>
      <c r="AD6" s="27"/>
      <c r="AE6" s="27"/>
      <c r="AF6" s="28"/>
    </row>
    <row r="7" spans="2:32" s="118" customFormat="1" ht="6" customHeight="1" x14ac:dyDescent="0.4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row>
    <row r="8" spans="2:32" s="118" customFormat="1" ht="30" customHeight="1" x14ac:dyDescent="0.45">
      <c r="B8" s="120" t="s">
        <v>72</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row>
    <row r="9" spans="2:32" s="131" customFormat="1" ht="19.95" customHeight="1" x14ac:dyDescent="0.45">
      <c r="B9" s="121" t="s">
        <v>85</v>
      </c>
      <c r="C9" s="122"/>
      <c r="D9" s="122"/>
      <c r="E9" s="40"/>
      <c r="F9" s="41"/>
      <c r="G9" s="41"/>
      <c r="H9" s="41"/>
      <c r="I9" s="41"/>
      <c r="J9" s="41"/>
      <c r="K9" s="41"/>
      <c r="L9" s="41"/>
      <c r="M9" s="41"/>
      <c r="N9" s="41"/>
      <c r="O9" s="41"/>
      <c r="P9" s="41"/>
      <c r="Q9" s="41"/>
      <c r="R9" s="41"/>
      <c r="S9" s="125" t="s">
        <v>5</v>
      </c>
      <c r="T9" s="125"/>
      <c r="U9" s="126"/>
      <c r="V9" s="127" t="s">
        <v>6</v>
      </c>
      <c r="W9" s="115"/>
      <c r="X9" s="128"/>
      <c r="Y9" s="42"/>
      <c r="Z9" s="43"/>
      <c r="AA9" s="43"/>
      <c r="AB9" s="43"/>
      <c r="AC9" s="43"/>
      <c r="AD9" s="43"/>
      <c r="AE9" s="43"/>
      <c r="AF9" s="43"/>
    </row>
    <row r="10" spans="2:32" s="131" customFormat="1" ht="19.95" customHeight="1" x14ac:dyDescent="0.45">
      <c r="B10" s="132" t="s">
        <v>7</v>
      </c>
      <c r="C10" s="132"/>
      <c r="D10" s="133"/>
      <c r="E10" s="44"/>
      <c r="F10" s="45"/>
      <c r="G10" s="45"/>
      <c r="H10" s="45"/>
      <c r="I10" s="45"/>
      <c r="J10" s="45"/>
      <c r="K10" s="45"/>
      <c r="L10" s="45"/>
      <c r="M10" s="45"/>
      <c r="N10" s="45"/>
      <c r="O10" s="45"/>
      <c r="P10" s="45"/>
      <c r="Q10" s="45"/>
      <c r="R10" s="45"/>
      <c r="S10" s="125"/>
      <c r="T10" s="125"/>
      <c r="U10" s="126"/>
      <c r="V10" s="136" t="s">
        <v>85</v>
      </c>
      <c r="W10" s="137"/>
      <c r="X10" s="138"/>
      <c r="Y10" s="40"/>
      <c r="Z10" s="41"/>
      <c r="AA10" s="41"/>
      <c r="AB10" s="41"/>
      <c r="AC10" s="41"/>
      <c r="AD10" s="41"/>
      <c r="AE10" s="41"/>
      <c r="AF10" s="41"/>
    </row>
    <row r="11" spans="2:32" s="131" customFormat="1" ht="19.95" customHeight="1" x14ac:dyDescent="0.45">
      <c r="B11" s="125"/>
      <c r="C11" s="125"/>
      <c r="D11" s="126"/>
      <c r="E11" s="46"/>
      <c r="F11" s="47"/>
      <c r="G11" s="47"/>
      <c r="H11" s="47"/>
      <c r="I11" s="47"/>
      <c r="J11" s="47"/>
      <c r="K11" s="47"/>
      <c r="L11" s="47"/>
      <c r="M11" s="47"/>
      <c r="N11" s="47"/>
      <c r="O11" s="47"/>
      <c r="P11" s="47"/>
      <c r="Q11" s="47"/>
      <c r="R11" s="47"/>
      <c r="S11" s="125"/>
      <c r="T11" s="125"/>
      <c r="U11" s="126"/>
      <c r="V11" s="141" t="s">
        <v>8</v>
      </c>
      <c r="W11" s="142"/>
      <c r="X11" s="143"/>
      <c r="Y11" s="48"/>
      <c r="Z11" s="49"/>
      <c r="AA11" s="49"/>
      <c r="AB11" s="49"/>
      <c r="AC11" s="49"/>
      <c r="AD11" s="49"/>
      <c r="AE11" s="49"/>
      <c r="AF11" s="49"/>
    </row>
    <row r="12" spans="2:32" s="131" customFormat="1" ht="19.95" customHeight="1" x14ac:dyDescent="0.45">
      <c r="B12" s="146" t="s">
        <v>9</v>
      </c>
      <c r="C12" s="146"/>
      <c r="D12" s="147"/>
      <c r="E12" s="148" t="s">
        <v>10</v>
      </c>
      <c r="F12" s="50"/>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2:32" s="131" customFormat="1" ht="19.95" customHeight="1" x14ac:dyDescent="0.45">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row>
    <row r="14" spans="2:32" s="131" customFormat="1" ht="19.95" customHeight="1" x14ac:dyDescent="0.45">
      <c r="B14" s="115" t="s">
        <v>11</v>
      </c>
      <c r="C14" s="115"/>
      <c r="D14" s="152"/>
      <c r="E14" s="53"/>
      <c r="F14" s="54"/>
      <c r="G14" s="54"/>
      <c r="H14" s="54"/>
      <c r="I14" s="54"/>
      <c r="J14" s="54"/>
      <c r="K14" s="54"/>
      <c r="L14" s="115" t="s">
        <v>12</v>
      </c>
      <c r="M14" s="115"/>
      <c r="N14" s="152"/>
      <c r="O14" s="53"/>
      <c r="P14" s="54"/>
      <c r="Q14" s="54"/>
      <c r="R14" s="54"/>
      <c r="S14" s="54"/>
      <c r="T14" s="54"/>
      <c r="U14" s="54"/>
      <c r="V14" s="115" t="s">
        <v>13</v>
      </c>
      <c r="W14" s="115"/>
      <c r="X14" s="152"/>
      <c r="Y14" s="66"/>
      <c r="Z14" s="67"/>
      <c r="AA14" s="67"/>
      <c r="AB14" s="67"/>
      <c r="AC14" s="67"/>
      <c r="AD14" s="67"/>
      <c r="AE14" s="67"/>
      <c r="AF14" s="67"/>
    </row>
    <row r="15" spans="2:32" s="157" customFormat="1" ht="6" customHeight="1" x14ac:dyDescent="0.45">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row>
    <row r="16" spans="2:32" s="11" customFormat="1" ht="14.4" x14ac:dyDescent="0.45">
      <c r="B16" s="158" t="s">
        <v>14</v>
      </c>
      <c r="C16" s="159" t="s">
        <v>15</v>
      </c>
      <c r="D16" s="160"/>
      <c r="E16" s="160"/>
      <c r="F16" s="160"/>
      <c r="G16" s="160"/>
      <c r="H16" s="160"/>
      <c r="I16" s="160"/>
      <c r="J16" s="160"/>
      <c r="K16" s="160"/>
      <c r="L16" s="160"/>
      <c r="M16" s="161"/>
      <c r="N16" s="162" t="s">
        <v>85</v>
      </c>
      <c r="O16" s="163"/>
      <c r="P16" s="163"/>
      <c r="Q16" s="163"/>
      <c r="R16" s="163"/>
      <c r="S16" s="163"/>
      <c r="T16" s="163"/>
      <c r="U16" s="163"/>
      <c r="V16" s="164"/>
      <c r="W16" s="159" t="s">
        <v>16</v>
      </c>
      <c r="X16" s="160"/>
      <c r="Y16" s="160"/>
      <c r="Z16" s="160"/>
      <c r="AA16" s="160"/>
      <c r="AB16" s="165" t="s">
        <v>17</v>
      </c>
      <c r="AC16" s="160"/>
      <c r="AD16" s="160"/>
      <c r="AE16" s="160"/>
      <c r="AF16" s="166"/>
    </row>
    <row r="17" spans="2:32" s="11" customFormat="1" ht="14.4" x14ac:dyDescent="0.45">
      <c r="B17" s="167"/>
      <c r="C17" s="168"/>
      <c r="D17" s="169"/>
      <c r="E17" s="169"/>
      <c r="F17" s="169"/>
      <c r="G17" s="169"/>
      <c r="H17" s="169"/>
      <c r="I17" s="169"/>
      <c r="J17" s="169"/>
      <c r="K17" s="169"/>
      <c r="L17" s="169"/>
      <c r="M17" s="170"/>
      <c r="N17" s="168" t="s">
        <v>18</v>
      </c>
      <c r="O17" s="169"/>
      <c r="P17" s="169"/>
      <c r="Q17" s="169"/>
      <c r="R17" s="169"/>
      <c r="S17" s="169"/>
      <c r="T17" s="169"/>
      <c r="U17" s="169"/>
      <c r="V17" s="170"/>
      <c r="W17" s="168"/>
      <c r="X17" s="169"/>
      <c r="Y17" s="169"/>
      <c r="Z17" s="169"/>
      <c r="AA17" s="169"/>
      <c r="AB17" s="171"/>
      <c r="AC17" s="169"/>
      <c r="AD17" s="169"/>
      <c r="AE17" s="169"/>
      <c r="AF17" s="172"/>
    </row>
    <row r="18" spans="2:32" s="11" customFormat="1" ht="16.2" x14ac:dyDescent="0.45">
      <c r="B18" s="173">
        <v>1</v>
      </c>
      <c r="C18" s="55"/>
      <c r="D18" s="56"/>
      <c r="E18" s="56"/>
      <c r="F18" s="56"/>
      <c r="G18" s="56"/>
      <c r="H18" s="56"/>
      <c r="I18" s="56"/>
      <c r="J18" s="56"/>
      <c r="K18" s="56"/>
      <c r="L18" s="56"/>
      <c r="M18" s="56"/>
      <c r="N18" s="59"/>
      <c r="O18" s="59"/>
      <c r="P18" s="59"/>
      <c r="Q18" s="59"/>
      <c r="R18" s="59"/>
      <c r="S18" s="59"/>
      <c r="T18" s="59"/>
      <c r="U18" s="59"/>
      <c r="V18" s="59"/>
      <c r="W18" s="60"/>
      <c r="X18" s="60"/>
      <c r="Y18" s="60"/>
      <c r="Z18" s="60"/>
      <c r="AA18" s="60"/>
      <c r="AB18" s="60"/>
      <c r="AC18" s="62"/>
      <c r="AD18" s="62"/>
      <c r="AE18" s="62"/>
      <c r="AF18" s="63"/>
    </row>
    <row r="19" spans="2:32" s="11" customFormat="1" ht="16.2" x14ac:dyDescent="0.45">
      <c r="B19" s="178"/>
      <c r="C19" s="57"/>
      <c r="D19" s="58"/>
      <c r="E19" s="58"/>
      <c r="F19" s="58"/>
      <c r="G19" s="58"/>
      <c r="H19" s="58"/>
      <c r="I19" s="58"/>
      <c r="J19" s="58"/>
      <c r="K19" s="58"/>
      <c r="L19" s="58"/>
      <c r="M19" s="58"/>
      <c r="N19" s="58"/>
      <c r="O19" s="58"/>
      <c r="P19" s="58"/>
      <c r="Q19" s="58"/>
      <c r="R19" s="58"/>
      <c r="S19" s="58"/>
      <c r="T19" s="58"/>
      <c r="U19" s="58"/>
      <c r="V19" s="58"/>
      <c r="W19" s="61"/>
      <c r="X19" s="61"/>
      <c r="Y19" s="61"/>
      <c r="Z19" s="61"/>
      <c r="AA19" s="61"/>
      <c r="AB19" s="64"/>
      <c r="AC19" s="64"/>
      <c r="AD19" s="64"/>
      <c r="AE19" s="64"/>
      <c r="AF19" s="65"/>
    </row>
    <row r="20" spans="2:32" s="11" customFormat="1" ht="16.2" x14ac:dyDescent="0.45">
      <c r="B20" s="173">
        <v>2</v>
      </c>
      <c r="C20" s="55"/>
      <c r="D20" s="56"/>
      <c r="E20" s="56"/>
      <c r="F20" s="56"/>
      <c r="G20" s="56"/>
      <c r="H20" s="56"/>
      <c r="I20" s="56"/>
      <c r="J20" s="56"/>
      <c r="K20" s="56"/>
      <c r="L20" s="56"/>
      <c r="M20" s="56"/>
      <c r="N20" s="59"/>
      <c r="O20" s="59"/>
      <c r="P20" s="59"/>
      <c r="Q20" s="59"/>
      <c r="R20" s="59"/>
      <c r="S20" s="59"/>
      <c r="T20" s="59"/>
      <c r="U20" s="59"/>
      <c r="V20" s="59"/>
      <c r="W20" s="60"/>
      <c r="X20" s="60"/>
      <c r="Y20" s="60"/>
      <c r="Z20" s="60"/>
      <c r="AA20" s="60"/>
      <c r="AB20" s="60"/>
      <c r="AC20" s="62"/>
      <c r="AD20" s="62"/>
      <c r="AE20" s="62"/>
      <c r="AF20" s="63"/>
    </row>
    <row r="21" spans="2:32" s="11" customFormat="1" ht="16.2" x14ac:dyDescent="0.45">
      <c r="B21" s="178"/>
      <c r="C21" s="57"/>
      <c r="D21" s="58"/>
      <c r="E21" s="58"/>
      <c r="F21" s="58"/>
      <c r="G21" s="58"/>
      <c r="H21" s="58"/>
      <c r="I21" s="58"/>
      <c r="J21" s="58"/>
      <c r="K21" s="58"/>
      <c r="L21" s="58"/>
      <c r="M21" s="58"/>
      <c r="N21" s="58"/>
      <c r="O21" s="58"/>
      <c r="P21" s="58"/>
      <c r="Q21" s="58"/>
      <c r="R21" s="58"/>
      <c r="S21" s="58"/>
      <c r="T21" s="58"/>
      <c r="U21" s="58"/>
      <c r="V21" s="58"/>
      <c r="W21" s="61"/>
      <c r="X21" s="61"/>
      <c r="Y21" s="61"/>
      <c r="Z21" s="61"/>
      <c r="AA21" s="61"/>
      <c r="AB21" s="64"/>
      <c r="AC21" s="64"/>
      <c r="AD21" s="64"/>
      <c r="AE21" s="64"/>
      <c r="AF21" s="65"/>
    </row>
    <row r="22" spans="2:32" s="11" customFormat="1" ht="16.2" x14ac:dyDescent="0.45">
      <c r="B22" s="173">
        <v>3</v>
      </c>
      <c r="C22" s="55"/>
      <c r="D22" s="56"/>
      <c r="E22" s="56"/>
      <c r="F22" s="56"/>
      <c r="G22" s="56"/>
      <c r="H22" s="56"/>
      <c r="I22" s="56"/>
      <c r="J22" s="56"/>
      <c r="K22" s="56"/>
      <c r="L22" s="56"/>
      <c r="M22" s="56"/>
      <c r="N22" s="59"/>
      <c r="O22" s="59"/>
      <c r="P22" s="59"/>
      <c r="Q22" s="59"/>
      <c r="R22" s="59"/>
      <c r="S22" s="59"/>
      <c r="T22" s="59"/>
      <c r="U22" s="59"/>
      <c r="V22" s="59"/>
      <c r="W22" s="60"/>
      <c r="X22" s="60"/>
      <c r="Y22" s="60"/>
      <c r="Z22" s="60"/>
      <c r="AA22" s="60"/>
      <c r="AB22" s="60"/>
      <c r="AC22" s="62"/>
      <c r="AD22" s="62"/>
      <c r="AE22" s="62"/>
      <c r="AF22" s="63"/>
    </row>
    <row r="23" spans="2:32" s="11" customFormat="1" ht="16.2" x14ac:dyDescent="0.45">
      <c r="B23" s="178"/>
      <c r="C23" s="57"/>
      <c r="D23" s="58"/>
      <c r="E23" s="58"/>
      <c r="F23" s="58"/>
      <c r="G23" s="58"/>
      <c r="H23" s="58"/>
      <c r="I23" s="58"/>
      <c r="J23" s="58"/>
      <c r="K23" s="58"/>
      <c r="L23" s="58"/>
      <c r="M23" s="58"/>
      <c r="N23" s="58"/>
      <c r="O23" s="58"/>
      <c r="P23" s="58"/>
      <c r="Q23" s="58"/>
      <c r="R23" s="58"/>
      <c r="S23" s="58"/>
      <c r="T23" s="58"/>
      <c r="U23" s="58"/>
      <c r="V23" s="58"/>
      <c r="W23" s="61"/>
      <c r="X23" s="61"/>
      <c r="Y23" s="61"/>
      <c r="Z23" s="61"/>
      <c r="AA23" s="61"/>
      <c r="AB23" s="64"/>
      <c r="AC23" s="64"/>
      <c r="AD23" s="64"/>
      <c r="AE23" s="64"/>
      <c r="AF23" s="65"/>
    </row>
    <row r="24" spans="2:32" s="11" customFormat="1" ht="16.2" x14ac:dyDescent="0.45">
      <c r="B24" s="173">
        <v>4</v>
      </c>
      <c r="C24" s="55"/>
      <c r="D24" s="56"/>
      <c r="E24" s="56"/>
      <c r="F24" s="56"/>
      <c r="G24" s="56"/>
      <c r="H24" s="56"/>
      <c r="I24" s="56"/>
      <c r="J24" s="56"/>
      <c r="K24" s="56"/>
      <c r="L24" s="56"/>
      <c r="M24" s="56"/>
      <c r="N24" s="59"/>
      <c r="O24" s="59"/>
      <c r="P24" s="59"/>
      <c r="Q24" s="59"/>
      <c r="R24" s="59"/>
      <c r="S24" s="59"/>
      <c r="T24" s="59"/>
      <c r="U24" s="59"/>
      <c r="V24" s="59"/>
      <c r="W24" s="60"/>
      <c r="X24" s="60"/>
      <c r="Y24" s="60"/>
      <c r="Z24" s="60"/>
      <c r="AA24" s="60"/>
      <c r="AB24" s="60"/>
      <c r="AC24" s="62"/>
      <c r="AD24" s="62"/>
      <c r="AE24" s="62"/>
      <c r="AF24" s="63"/>
    </row>
    <row r="25" spans="2:32" s="11" customFormat="1" ht="16.2" x14ac:dyDescent="0.45">
      <c r="B25" s="178"/>
      <c r="C25" s="57"/>
      <c r="D25" s="58"/>
      <c r="E25" s="58"/>
      <c r="F25" s="58"/>
      <c r="G25" s="58"/>
      <c r="H25" s="58"/>
      <c r="I25" s="58"/>
      <c r="J25" s="58"/>
      <c r="K25" s="58"/>
      <c r="L25" s="58"/>
      <c r="M25" s="58"/>
      <c r="N25" s="58"/>
      <c r="O25" s="58"/>
      <c r="P25" s="58"/>
      <c r="Q25" s="58"/>
      <c r="R25" s="58"/>
      <c r="S25" s="58"/>
      <c r="T25" s="58"/>
      <c r="U25" s="58"/>
      <c r="V25" s="58"/>
      <c r="W25" s="61"/>
      <c r="X25" s="61"/>
      <c r="Y25" s="61"/>
      <c r="Z25" s="61"/>
      <c r="AA25" s="61"/>
      <c r="AB25" s="64"/>
      <c r="AC25" s="64"/>
      <c r="AD25" s="64"/>
      <c r="AE25" s="64"/>
      <c r="AF25" s="65"/>
    </row>
    <row r="26" spans="2:32" s="11" customFormat="1" ht="16.2" x14ac:dyDescent="0.45">
      <c r="B26" s="173">
        <v>5</v>
      </c>
      <c r="C26" s="55"/>
      <c r="D26" s="56"/>
      <c r="E26" s="56"/>
      <c r="F26" s="56"/>
      <c r="G26" s="56"/>
      <c r="H26" s="56"/>
      <c r="I26" s="56"/>
      <c r="J26" s="56"/>
      <c r="K26" s="56"/>
      <c r="L26" s="56"/>
      <c r="M26" s="56"/>
      <c r="N26" s="59"/>
      <c r="O26" s="59"/>
      <c r="P26" s="59"/>
      <c r="Q26" s="59"/>
      <c r="R26" s="59"/>
      <c r="S26" s="59"/>
      <c r="T26" s="59"/>
      <c r="U26" s="59"/>
      <c r="V26" s="59"/>
      <c r="W26" s="60"/>
      <c r="X26" s="60"/>
      <c r="Y26" s="60"/>
      <c r="Z26" s="60"/>
      <c r="AA26" s="60"/>
      <c r="AB26" s="60"/>
      <c r="AC26" s="62"/>
      <c r="AD26" s="62"/>
      <c r="AE26" s="62"/>
      <c r="AF26" s="63"/>
    </row>
    <row r="27" spans="2:32" s="11" customFormat="1" ht="16.2" x14ac:dyDescent="0.45">
      <c r="B27" s="178"/>
      <c r="C27" s="57"/>
      <c r="D27" s="58"/>
      <c r="E27" s="58"/>
      <c r="F27" s="58"/>
      <c r="G27" s="58"/>
      <c r="H27" s="58"/>
      <c r="I27" s="58"/>
      <c r="J27" s="58"/>
      <c r="K27" s="58"/>
      <c r="L27" s="58"/>
      <c r="M27" s="58"/>
      <c r="N27" s="58"/>
      <c r="O27" s="58"/>
      <c r="P27" s="58"/>
      <c r="Q27" s="58"/>
      <c r="R27" s="58"/>
      <c r="S27" s="58"/>
      <c r="T27" s="58"/>
      <c r="U27" s="58"/>
      <c r="V27" s="58"/>
      <c r="W27" s="61"/>
      <c r="X27" s="61"/>
      <c r="Y27" s="61"/>
      <c r="Z27" s="61"/>
      <c r="AA27" s="61"/>
      <c r="AB27" s="64"/>
      <c r="AC27" s="64"/>
      <c r="AD27" s="64"/>
      <c r="AE27" s="64"/>
      <c r="AF27" s="65"/>
    </row>
    <row r="28" spans="2:32" s="11" customFormat="1" ht="18" x14ac:dyDescent="0.45">
      <c r="B28" s="194"/>
      <c r="C28" s="195" t="s">
        <v>19</v>
      </c>
      <c r="D28" s="195"/>
      <c r="E28" s="195"/>
      <c r="F28" s="195"/>
      <c r="G28" s="195"/>
      <c r="H28" s="195"/>
      <c r="I28" s="195"/>
      <c r="J28" s="195"/>
      <c r="K28" s="195"/>
      <c r="L28" s="195"/>
      <c r="N28" s="195"/>
      <c r="P28" s="196" t="s">
        <v>20</v>
      </c>
      <c r="Q28" s="197">
        <v>4400</v>
      </c>
      <c r="R28" s="198"/>
      <c r="S28" s="199" t="s">
        <v>21</v>
      </c>
      <c r="T28" s="200"/>
      <c r="U28" s="200"/>
      <c r="V28" s="201" t="s">
        <v>22</v>
      </c>
      <c r="W28" s="202">
        <f>COUNTIF(W18:AA27,"①午前のみ受講")</f>
        <v>0</v>
      </c>
      <c r="X28" s="202"/>
      <c r="Y28" s="203" t="s">
        <v>23</v>
      </c>
      <c r="Z28" s="203"/>
      <c r="AA28" s="201" t="s">
        <v>24</v>
      </c>
      <c r="AB28" s="197">
        <f>+Q28*W28</f>
        <v>0</v>
      </c>
      <c r="AC28" s="197"/>
      <c r="AD28" s="197"/>
      <c r="AE28" s="195" t="s">
        <v>25</v>
      </c>
      <c r="AF28" s="204"/>
    </row>
    <row r="29" spans="2:32" s="11" customFormat="1" ht="18" x14ac:dyDescent="0.45">
      <c r="B29" s="205"/>
      <c r="C29" s="206"/>
      <c r="D29" s="206"/>
      <c r="E29" s="206"/>
      <c r="F29" s="206"/>
      <c r="G29" s="206"/>
      <c r="H29" s="206"/>
      <c r="I29" s="207"/>
      <c r="J29" s="206"/>
      <c r="K29" s="206"/>
      <c r="L29" s="206"/>
      <c r="N29" s="206"/>
      <c r="P29" s="208" t="s">
        <v>26</v>
      </c>
      <c r="Q29" s="209">
        <v>4950</v>
      </c>
      <c r="R29" s="210"/>
      <c r="S29" s="199" t="s">
        <v>21</v>
      </c>
      <c r="T29" s="211"/>
      <c r="U29" s="211"/>
      <c r="V29" s="21" t="s">
        <v>22</v>
      </c>
      <c r="W29" s="212">
        <f>COUNTIF(W18:AA27,"②午後のみ受講")</f>
        <v>0</v>
      </c>
      <c r="X29" s="212"/>
      <c r="Y29" s="213" t="s">
        <v>23</v>
      </c>
      <c r="Z29" s="213"/>
      <c r="AA29" s="21" t="s">
        <v>24</v>
      </c>
      <c r="AB29" s="209">
        <f>+Q29*W29</f>
        <v>0</v>
      </c>
      <c r="AC29" s="209"/>
      <c r="AD29" s="209"/>
      <c r="AE29" s="206" t="s">
        <v>25</v>
      </c>
      <c r="AF29" s="214"/>
    </row>
    <row r="30" spans="2:32" s="11" customFormat="1" ht="18" x14ac:dyDescent="0.45">
      <c r="B30" s="205"/>
      <c r="C30" s="7"/>
      <c r="E30" s="206"/>
      <c r="F30" s="206"/>
      <c r="G30" s="206"/>
      <c r="H30" s="206"/>
      <c r="I30" s="206"/>
      <c r="J30" s="206"/>
      <c r="K30" s="206"/>
      <c r="L30" s="206"/>
      <c r="N30" s="206"/>
      <c r="P30" s="208" t="s">
        <v>27</v>
      </c>
      <c r="Q30" s="209">
        <v>7700</v>
      </c>
      <c r="R30" s="210"/>
      <c r="S30" s="199" t="s">
        <v>21</v>
      </c>
      <c r="T30" s="200"/>
      <c r="U30" s="200"/>
      <c r="V30" s="21" t="s">
        <v>22</v>
      </c>
      <c r="W30" s="212">
        <f>COUNTIF(W18:AA27,"③全日受講")</f>
        <v>0</v>
      </c>
      <c r="X30" s="212"/>
      <c r="Y30" s="213" t="s">
        <v>23</v>
      </c>
      <c r="Z30" s="213"/>
      <c r="AA30" s="21" t="s">
        <v>24</v>
      </c>
      <c r="AB30" s="209">
        <f>+Q30*W30</f>
        <v>0</v>
      </c>
      <c r="AC30" s="209"/>
      <c r="AD30" s="209"/>
      <c r="AE30" s="206" t="s">
        <v>25</v>
      </c>
      <c r="AF30" s="214"/>
    </row>
    <row r="31" spans="2:32" s="11" customFormat="1" ht="18" x14ac:dyDescent="0.45">
      <c r="B31" s="205"/>
      <c r="C31" s="206" t="s">
        <v>28</v>
      </c>
      <c r="D31" s="206"/>
      <c r="E31" s="206"/>
      <c r="F31" s="206"/>
      <c r="G31" s="206"/>
      <c r="H31" s="206"/>
      <c r="I31" s="207" t="s">
        <v>29</v>
      </c>
      <c r="J31" s="206"/>
      <c r="K31" s="206"/>
      <c r="L31" s="206"/>
      <c r="M31" s="206"/>
      <c r="N31" s="206"/>
      <c r="O31" s="215"/>
      <c r="P31" s="215"/>
      <c r="Q31" s="215"/>
      <c r="R31" s="216"/>
      <c r="S31" s="217"/>
      <c r="T31" s="218"/>
      <c r="U31" s="218"/>
      <c r="V31" s="21"/>
      <c r="W31" s="17"/>
      <c r="X31" s="17"/>
      <c r="Y31" s="21"/>
      <c r="Z31" s="21"/>
      <c r="AA31" s="21"/>
      <c r="AB31" s="215"/>
      <c r="AC31" s="215"/>
      <c r="AD31" s="215"/>
      <c r="AE31" s="206"/>
      <c r="AF31" s="214"/>
    </row>
    <row r="32" spans="2:32" s="11" customFormat="1" ht="18" x14ac:dyDescent="0.45">
      <c r="B32" s="205"/>
      <c r="C32" s="219" t="s">
        <v>86</v>
      </c>
      <c r="D32" s="7"/>
      <c r="E32" s="206"/>
      <c r="F32" s="206"/>
      <c r="G32" s="206"/>
      <c r="H32" s="206"/>
      <c r="I32" s="207"/>
      <c r="J32" s="206"/>
      <c r="K32" s="206"/>
      <c r="L32" s="206"/>
      <c r="M32" s="206"/>
      <c r="P32" s="220" t="s">
        <v>30</v>
      </c>
      <c r="Q32" s="209">
        <v>4290</v>
      </c>
      <c r="R32" s="210"/>
      <c r="S32" s="199" t="s">
        <v>21</v>
      </c>
      <c r="T32" s="200"/>
      <c r="U32" s="200"/>
      <c r="V32" s="21" t="s">
        <v>22</v>
      </c>
      <c r="W32" s="69">
        <f>COUNTIF(AB18:AF27,"①午前のみ")+COUNTIF(AB18:AF27,"③午前午後の両方")</f>
        <v>0</v>
      </c>
      <c r="X32" s="69"/>
      <c r="Y32" s="213" t="s">
        <v>31</v>
      </c>
      <c r="Z32" s="213"/>
      <c r="AA32" s="21" t="s">
        <v>24</v>
      </c>
      <c r="AB32" s="209">
        <f>+Q32*W32</f>
        <v>0</v>
      </c>
      <c r="AC32" s="209"/>
      <c r="AD32" s="209"/>
      <c r="AE32" s="206" t="s">
        <v>25</v>
      </c>
      <c r="AF32" s="214"/>
    </row>
    <row r="33" spans="2:32" s="11" customFormat="1" ht="18" customHeight="1" x14ac:dyDescent="0.45">
      <c r="B33" s="205"/>
      <c r="C33" s="219" t="s">
        <v>54</v>
      </c>
      <c r="D33" s="7"/>
      <c r="E33" s="206"/>
      <c r="F33" s="206"/>
      <c r="G33" s="206"/>
      <c r="H33" s="206"/>
      <c r="I33" s="206"/>
      <c r="J33" s="206"/>
      <c r="K33" s="206"/>
      <c r="L33" s="206"/>
      <c r="M33" s="206"/>
      <c r="P33" s="220" t="s">
        <v>30</v>
      </c>
      <c r="Q33" s="209">
        <v>4510</v>
      </c>
      <c r="R33" s="210"/>
      <c r="S33" s="199" t="s">
        <v>21</v>
      </c>
      <c r="T33" s="200"/>
      <c r="U33" s="200"/>
      <c r="V33" s="21" t="s">
        <v>22</v>
      </c>
      <c r="W33" s="68">
        <f>COUNTIF(AB18:AF27,"②午後のみ")+COUNTIF(AB18:AF27,"③午前午後の両方")</f>
        <v>0</v>
      </c>
      <c r="X33" s="68"/>
      <c r="Y33" s="221" t="s">
        <v>31</v>
      </c>
      <c r="Z33" s="221"/>
      <c r="AA33" s="222" t="s">
        <v>24</v>
      </c>
      <c r="AB33" s="223">
        <f>+Q33*W33</f>
        <v>0</v>
      </c>
      <c r="AC33" s="223"/>
      <c r="AD33" s="223"/>
      <c r="AE33" s="224" t="s">
        <v>25</v>
      </c>
      <c r="AF33" s="214"/>
    </row>
    <row r="34" spans="2:32" s="11" customFormat="1" ht="15" customHeight="1" x14ac:dyDescent="0.45">
      <c r="B34" s="225"/>
      <c r="C34" s="224"/>
      <c r="D34" s="224"/>
      <c r="E34" s="224"/>
      <c r="F34" s="224"/>
      <c r="G34" s="224"/>
      <c r="H34" s="224"/>
      <c r="I34" s="224"/>
      <c r="J34" s="224"/>
      <c r="K34" s="224"/>
      <c r="L34" s="224"/>
      <c r="M34" s="224"/>
      <c r="N34" s="224"/>
      <c r="O34" s="224"/>
      <c r="P34" s="224"/>
      <c r="Q34" s="224"/>
      <c r="R34" s="224"/>
      <c r="S34" s="224"/>
      <c r="T34" s="226" t="s">
        <v>32</v>
      </c>
      <c r="U34" s="227"/>
      <c r="V34" s="227"/>
      <c r="W34" s="227"/>
      <c r="X34" s="227"/>
      <c r="Y34" s="227"/>
      <c r="Z34" s="227"/>
      <c r="AA34" s="228">
        <f>SUM(AB28:AD33)</f>
        <v>0</v>
      </c>
      <c r="AB34" s="228"/>
      <c r="AC34" s="228"/>
      <c r="AD34" s="228"/>
      <c r="AE34" s="224" t="s">
        <v>25</v>
      </c>
      <c r="AF34" s="229"/>
    </row>
    <row r="35" spans="2:32" s="11" customFormat="1" ht="16.2" x14ac:dyDescent="0.45">
      <c r="B35" s="18" t="s">
        <v>33</v>
      </c>
    </row>
    <row r="36" spans="2:32" s="11" customFormat="1" ht="14.4" x14ac:dyDescent="0.45">
      <c r="B36" s="70" t="s">
        <v>91</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row>
    <row r="37" spans="2:32" s="11" customFormat="1" ht="18" customHeight="1" x14ac:dyDescent="0.45">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row>
    <row r="38" spans="2:32" s="11" customFormat="1" ht="18" customHeight="1" x14ac:dyDescent="0.45">
      <c r="B38" s="19" t="s">
        <v>34</v>
      </c>
      <c r="C38" s="20"/>
      <c r="D38" s="20"/>
      <c r="E38" s="21"/>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s="11" customFormat="1" ht="18" customHeight="1" x14ac:dyDescent="0.45">
      <c r="B39" s="72" t="s">
        <v>35</v>
      </c>
      <c r="C39" s="73"/>
      <c r="D39" s="74"/>
      <c r="E39" s="75" t="s">
        <v>73</v>
      </c>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4"/>
    </row>
    <row r="40" spans="2:32" s="11" customFormat="1" ht="18" customHeight="1" x14ac:dyDescent="0.45">
      <c r="B40" s="18" t="s">
        <v>36</v>
      </c>
    </row>
    <row r="41" spans="2:32" s="11" customFormat="1" ht="18" customHeight="1" x14ac:dyDescent="0.45">
      <c r="C41" s="230" t="s">
        <v>37</v>
      </c>
      <c r="D41" s="230"/>
      <c r="E41" s="230"/>
      <c r="F41" s="76"/>
      <c r="G41" s="76"/>
      <c r="H41" s="11" t="s">
        <v>38</v>
      </c>
      <c r="I41" s="230" t="s">
        <v>39</v>
      </c>
      <c r="J41" s="230"/>
      <c r="K41" s="230"/>
      <c r="L41" s="76"/>
      <c r="M41" s="76"/>
      <c r="N41" s="11" t="s">
        <v>38</v>
      </c>
      <c r="O41" s="230" t="s">
        <v>40</v>
      </c>
      <c r="P41" s="230"/>
      <c r="Q41" s="230"/>
      <c r="R41" s="76"/>
      <c r="S41" s="76"/>
      <c r="T41" s="11" t="s">
        <v>38</v>
      </c>
      <c r="V41" s="11" t="s">
        <v>55</v>
      </c>
      <c r="Z41" s="77"/>
      <c r="AA41" s="77"/>
      <c r="AB41" s="77"/>
      <c r="AC41" s="77"/>
      <c r="AD41" s="77"/>
      <c r="AE41" s="77"/>
      <c r="AF41" s="11" t="s">
        <v>56</v>
      </c>
    </row>
    <row r="42" spans="2:32" s="11" customFormat="1" ht="4.95" customHeight="1" x14ac:dyDescent="0.45">
      <c r="C42" s="12"/>
      <c r="D42" s="12"/>
      <c r="E42" s="12"/>
      <c r="F42" s="13"/>
      <c r="G42" s="13"/>
      <c r="H42" s="14"/>
      <c r="I42" s="15"/>
      <c r="J42" s="15"/>
      <c r="K42" s="15"/>
      <c r="L42" s="13"/>
      <c r="M42" s="13"/>
      <c r="N42" s="14"/>
      <c r="O42" s="15"/>
      <c r="P42" s="15"/>
      <c r="Q42" s="15"/>
      <c r="R42" s="13"/>
      <c r="S42" s="13"/>
      <c r="T42" s="14"/>
      <c r="U42" s="14"/>
      <c r="V42" s="14"/>
      <c r="W42" s="14"/>
      <c r="X42" s="14"/>
      <c r="Y42" s="14"/>
      <c r="Z42" s="16"/>
      <c r="AA42" s="16"/>
      <c r="AB42" s="16"/>
      <c r="AC42" s="16"/>
      <c r="AD42" s="16"/>
      <c r="AE42" s="16"/>
      <c r="AF42" s="14"/>
    </row>
    <row r="43" spans="2:32" s="14" customFormat="1" ht="18" customHeight="1" x14ac:dyDescent="0.45">
      <c r="C43" s="15"/>
      <c r="D43" s="15"/>
      <c r="E43" s="15"/>
      <c r="F43" s="13"/>
      <c r="G43" s="13"/>
      <c r="I43" s="15"/>
      <c r="J43" s="15"/>
      <c r="K43" s="15"/>
      <c r="L43" s="13"/>
      <c r="M43" s="13"/>
      <c r="O43" s="15"/>
      <c r="P43" s="15"/>
      <c r="Q43" s="15"/>
      <c r="R43" s="263"/>
      <c r="S43" s="263"/>
      <c r="T43" s="264"/>
      <c r="U43" s="265" t="s">
        <v>62</v>
      </c>
      <c r="V43" s="264"/>
      <c r="W43" s="264" t="s">
        <v>61</v>
      </c>
      <c r="X43" s="264"/>
      <c r="Y43" s="264"/>
      <c r="Z43" s="266" t="s">
        <v>60</v>
      </c>
      <c r="AA43" s="16" t="s">
        <v>59</v>
      </c>
      <c r="AB43" s="10"/>
      <c r="AC43" s="17" t="s">
        <v>58</v>
      </c>
      <c r="AD43" s="10"/>
      <c r="AE43" s="16" t="s">
        <v>57</v>
      </c>
      <c r="AF43" s="11" t="s">
        <v>56</v>
      </c>
    </row>
    <row r="44" spans="2:32" s="11" customFormat="1" ht="18" customHeight="1" x14ac:dyDescent="0.45">
      <c r="B44" s="234" t="s">
        <v>41</v>
      </c>
    </row>
    <row r="45" spans="2:32" s="235" customFormat="1" ht="14.4" customHeight="1" x14ac:dyDescent="0.45">
      <c r="B45" s="18" t="s">
        <v>42</v>
      </c>
      <c r="C45" s="236"/>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2:32" s="235" customFormat="1" ht="14.4" x14ac:dyDescent="0.45">
      <c r="B46" s="237" t="s">
        <v>43</v>
      </c>
      <c r="C46" s="23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239"/>
    </row>
    <row r="47" spans="2:32" s="235" customFormat="1" ht="18" x14ac:dyDescent="0.45">
      <c r="B47" s="240"/>
      <c r="C47" s="241" t="str">
        <f>+C32</f>
        <v>「改訂5版 公共調達と会計検査」（午前）</v>
      </c>
      <c r="D47" s="157"/>
      <c r="E47" s="7"/>
      <c r="F47" s="7"/>
      <c r="G47" s="7"/>
      <c r="H47" s="7"/>
      <c r="I47" s="7"/>
      <c r="J47" s="7"/>
      <c r="K47" s="7"/>
      <c r="L47" s="7"/>
      <c r="M47" s="7"/>
      <c r="N47" s="157"/>
      <c r="O47" s="242" t="s">
        <v>44</v>
      </c>
      <c r="P47" s="243"/>
      <c r="Q47" s="243"/>
      <c r="R47" s="209">
        <f>+Q32</f>
        <v>4290</v>
      </c>
      <c r="S47" s="243"/>
      <c r="T47" s="199" t="s">
        <v>21</v>
      </c>
      <c r="U47" s="200"/>
      <c r="V47" s="200"/>
      <c r="W47" s="156" t="s">
        <v>22</v>
      </c>
      <c r="X47" s="76"/>
      <c r="Y47" s="76"/>
      <c r="Z47" s="244" t="s">
        <v>31</v>
      </c>
      <c r="AA47" s="244"/>
      <c r="AB47" s="156" t="s">
        <v>24</v>
      </c>
      <c r="AC47" s="209">
        <f>+R47*X47</f>
        <v>0</v>
      </c>
      <c r="AD47" s="209"/>
      <c r="AE47" s="209"/>
      <c r="AF47" s="245" t="s">
        <v>25</v>
      </c>
    </row>
    <row r="48" spans="2:32" s="235" customFormat="1" ht="18" x14ac:dyDescent="0.45">
      <c r="B48" s="240"/>
      <c r="C48" s="241" t="str">
        <f>+C33</f>
        <v>「改訂15版 公共工事と会計検査」（午後）</v>
      </c>
      <c r="D48" s="157"/>
      <c r="E48" s="9"/>
      <c r="F48" s="246"/>
      <c r="G48" s="246"/>
      <c r="H48" s="246"/>
      <c r="I48" s="157"/>
      <c r="J48" s="157"/>
      <c r="K48" s="157"/>
      <c r="L48" s="157"/>
      <c r="M48" s="9"/>
      <c r="N48" s="157"/>
      <c r="O48" s="242" t="s">
        <v>44</v>
      </c>
      <c r="P48" s="243"/>
      <c r="Q48" s="243"/>
      <c r="R48" s="209">
        <f>+Q33</f>
        <v>4510</v>
      </c>
      <c r="S48" s="243"/>
      <c r="T48" s="199" t="s">
        <v>21</v>
      </c>
      <c r="U48" s="200"/>
      <c r="V48" s="200"/>
      <c r="W48" s="156" t="s">
        <v>22</v>
      </c>
      <c r="X48" s="76"/>
      <c r="Y48" s="76"/>
      <c r="Z48" s="244" t="s">
        <v>31</v>
      </c>
      <c r="AA48" s="244"/>
      <c r="AB48" s="156" t="s">
        <v>24</v>
      </c>
      <c r="AC48" s="209">
        <f>+R48*X48</f>
        <v>0</v>
      </c>
      <c r="AD48" s="209"/>
      <c r="AE48" s="209"/>
      <c r="AF48" s="245" t="s">
        <v>25</v>
      </c>
    </row>
    <row r="49" spans="2:32" s="235" customFormat="1" ht="18" x14ac:dyDescent="0.45">
      <c r="B49" s="240"/>
      <c r="C49" s="241"/>
      <c r="D49" s="157"/>
      <c r="E49" s="9"/>
      <c r="F49" s="246"/>
      <c r="G49" s="246"/>
      <c r="H49" s="246"/>
      <c r="I49" s="157"/>
      <c r="J49" s="157"/>
      <c r="K49" s="157"/>
      <c r="L49" s="157"/>
      <c r="M49" s="9"/>
      <c r="N49" s="157"/>
      <c r="P49" s="247"/>
      <c r="Q49" s="247"/>
      <c r="R49" s="215"/>
      <c r="S49" s="247"/>
      <c r="T49" s="217"/>
      <c r="U49" s="218"/>
      <c r="V49" s="218"/>
      <c r="W49" s="156"/>
      <c r="X49" s="6"/>
      <c r="Y49" s="6"/>
      <c r="Z49" s="157"/>
      <c r="AA49" s="157"/>
      <c r="AB49" s="156"/>
      <c r="AC49" s="215"/>
      <c r="AD49" s="215"/>
      <c r="AE49" s="215"/>
      <c r="AF49" s="245"/>
    </row>
    <row r="50" spans="2:32" s="235" customFormat="1" ht="18" customHeight="1" x14ac:dyDescent="0.45">
      <c r="B50" s="240"/>
      <c r="C50" s="248"/>
      <c r="D50" s="157"/>
      <c r="E50" s="7"/>
      <c r="F50" s="7"/>
      <c r="G50" s="7"/>
      <c r="H50" s="7"/>
      <c r="I50" s="7"/>
      <c r="J50" s="7"/>
      <c r="K50" s="7"/>
      <c r="L50" s="7"/>
      <c r="M50" s="7"/>
      <c r="N50" s="157"/>
      <c r="P50" s="246"/>
      <c r="T50" s="156" t="s">
        <v>45</v>
      </c>
      <c r="V50" s="157"/>
      <c r="W50" s="156"/>
      <c r="X50" s="249" t="s">
        <v>46</v>
      </c>
      <c r="Y50" s="249"/>
      <c r="Z50" s="250"/>
      <c r="AA50" s="250"/>
      <c r="AB50" s="250"/>
      <c r="AC50" s="223">
        <v>600</v>
      </c>
      <c r="AD50" s="223"/>
      <c r="AE50" s="223"/>
      <c r="AF50" s="245" t="s">
        <v>25</v>
      </c>
    </row>
    <row r="51" spans="2:32" s="11" customFormat="1" ht="18" customHeight="1" x14ac:dyDescent="0.45">
      <c r="B51" s="251"/>
      <c r="C51" s="252"/>
      <c r="D51" s="249"/>
      <c r="E51" s="253"/>
      <c r="F51" s="253"/>
      <c r="G51" s="253"/>
      <c r="H51" s="253"/>
      <c r="I51" s="253"/>
      <c r="J51" s="253"/>
      <c r="K51" s="253"/>
      <c r="L51" s="253"/>
      <c r="M51" s="253"/>
      <c r="N51" s="249"/>
      <c r="O51" s="254"/>
      <c r="P51" s="255"/>
      <c r="Q51" s="255"/>
      <c r="R51" s="255"/>
      <c r="S51" s="249"/>
      <c r="T51" s="249"/>
      <c r="U51" s="249"/>
      <c r="V51" s="249"/>
      <c r="W51" s="250"/>
      <c r="X51" s="249"/>
      <c r="Y51" s="249"/>
      <c r="Z51" s="256" t="s">
        <v>32</v>
      </c>
      <c r="AA51" s="256"/>
      <c r="AB51" s="256"/>
      <c r="AC51" s="257">
        <f>IF(SUM(AC47:AE48)=0,0,SUM(AC47:AE50))</f>
        <v>0</v>
      </c>
      <c r="AD51" s="257"/>
      <c r="AE51" s="257"/>
      <c r="AF51" s="258" t="s">
        <v>25</v>
      </c>
    </row>
    <row r="52" spans="2:32" s="11" customFormat="1" ht="18" customHeight="1" x14ac:dyDescent="0.45">
      <c r="B52" s="235" t="s">
        <v>47</v>
      </c>
      <c r="C52" s="235"/>
      <c r="D52" s="235"/>
      <c r="E52" s="235"/>
      <c r="F52" s="235"/>
      <c r="G52" s="235"/>
      <c r="H52" s="235"/>
      <c r="I52" s="235"/>
      <c r="J52" s="235"/>
      <c r="K52" s="235"/>
      <c r="L52" s="235"/>
      <c r="M52" s="235"/>
      <c r="N52" s="235"/>
      <c r="O52" s="235"/>
      <c r="P52" s="235"/>
      <c r="Q52" s="235"/>
      <c r="R52" s="235"/>
      <c r="S52" s="235"/>
      <c r="T52" s="235"/>
      <c r="U52" s="235"/>
      <c r="V52" s="235"/>
      <c r="W52" s="235"/>
      <c r="X52" s="235"/>
      <c r="Y52" s="78" t="s">
        <v>48</v>
      </c>
      <c r="Z52" s="78"/>
      <c r="AA52" s="78"/>
      <c r="AB52" s="78"/>
      <c r="AC52" s="78"/>
      <c r="AD52" s="78"/>
      <c r="AE52" s="78"/>
      <c r="AF52" s="78"/>
    </row>
    <row r="53" spans="2:32" s="11" customFormat="1" ht="36" customHeight="1" x14ac:dyDescent="0.45">
      <c r="B53" s="79"/>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1"/>
    </row>
    <row r="54" spans="2:32" s="11" customFormat="1" ht="13.2" customHeight="1" x14ac:dyDescent="0.45">
      <c r="C54" s="262" t="s">
        <v>49</v>
      </c>
      <c r="D54" s="7"/>
      <c r="H54" s="11" t="s">
        <v>50</v>
      </c>
      <c r="L54" s="7"/>
      <c r="M54" s="7"/>
      <c r="AA54" s="8"/>
      <c r="AB54" s="8"/>
      <c r="AC54" s="8"/>
      <c r="AD54" s="8"/>
      <c r="AE54" s="8"/>
    </row>
    <row r="55" spans="2:32" s="11" customFormat="1" ht="13.2" customHeight="1" x14ac:dyDescent="0.45">
      <c r="H55" s="11" t="s">
        <v>51</v>
      </c>
      <c r="AA55" s="7"/>
      <c r="AC55" s="9" t="s">
        <v>52</v>
      </c>
      <c r="AD55" s="7"/>
      <c r="AE55" s="7"/>
    </row>
    <row r="56" spans="2:32" s="11" customFormat="1" ht="13.2" customHeight="1" x14ac:dyDescent="0.45">
      <c r="C56" s="11" t="s">
        <v>74</v>
      </c>
      <c r="AA56" s="7"/>
      <c r="AB56" s="7"/>
      <c r="AC56" s="7"/>
      <c r="AD56" s="7"/>
      <c r="AE56" s="7"/>
    </row>
    <row r="57" spans="2:32" s="11" customFormat="1" ht="13.2" customHeight="1" x14ac:dyDescent="0.45">
      <c r="C57" s="11" t="s">
        <v>53</v>
      </c>
      <c r="AD57" s="7"/>
      <c r="AE57" s="7"/>
    </row>
  </sheetData>
  <sheetProtection algorithmName="SHA-512" hashValue="r/xzzILI3C6oI6CjRd4qfJwRViTm1crXUy3U/KNXcsu05Cm8Fq+HhrxgYpvn7s0kQm2iua/KwhhBNziryqWhTg==" saltValue="H2CfyzecV+zI3ivH52GK0Q==" spinCount="100000" sheet="1" objects="1" scenarios="1"/>
  <mergeCells count="124">
    <mergeCell ref="AC50:AE50"/>
    <mergeCell ref="Z51:AB51"/>
    <mergeCell ref="AC51:AE51"/>
    <mergeCell ref="Y52:AF52"/>
    <mergeCell ref="B53:AF53"/>
    <mergeCell ref="AC47:AE47"/>
    <mergeCell ref="O48:Q48"/>
    <mergeCell ref="R48:S48"/>
    <mergeCell ref="T48:V48"/>
    <mergeCell ref="X48:Y48"/>
    <mergeCell ref="Z48:AA48"/>
    <mergeCell ref="AC48:AE48"/>
    <mergeCell ref="B46:B51"/>
    <mergeCell ref="O47:Q47"/>
    <mergeCell ref="R47:S47"/>
    <mergeCell ref="T47:V47"/>
    <mergeCell ref="X47:Y47"/>
    <mergeCell ref="Z47:AA47"/>
    <mergeCell ref="B36:AF37"/>
    <mergeCell ref="B39:D39"/>
    <mergeCell ref="E39:AF39"/>
    <mergeCell ref="C41:E41"/>
    <mergeCell ref="F41:G41"/>
    <mergeCell ref="I41:K41"/>
    <mergeCell ref="L41:M41"/>
    <mergeCell ref="O41:Q41"/>
    <mergeCell ref="R41:S41"/>
    <mergeCell ref="Z41:AE41"/>
    <mergeCell ref="Q33:R33"/>
    <mergeCell ref="S33:U33"/>
    <mergeCell ref="W33:X33"/>
    <mergeCell ref="Y33:Z33"/>
    <mergeCell ref="AB33:AD33"/>
    <mergeCell ref="T34:Z34"/>
    <mergeCell ref="AA34:AD34"/>
    <mergeCell ref="Q30:R30"/>
    <mergeCell ref="S30:U30"/>
    <mergeCell ref="W30:X30"/>
    <mergeCell ref="Y30:Z30"/>
    <mergeCell ref="AB30:AD30"/>
    <mergeCell ref="Q32:R32"/>
    <mergeCell ref="S32:U32"/>
    <mergeCell ref="W32:X32"/>
    <mergeCell ref="Y32:Z32"/>
    <mergeCell ref="AB32:AD32"/>
    <mergeCell ref="Q28:R28"/>
    <mergeCell ref="S28:U28"/>
    <mergeCell ref="W28:X28"/>
    <mergeCell ref="Y28:Z28"/>
    <mergeCell ref="AB28:AD28"/>
    <mergeCell ref="Q29:R29"/>
    <mergeCell ref="S29:U29"/>
    <mergeCell ref="W29:X29"/>
    <mergeCell ref="Y29:Z29"/>
    <mergeCell ref="AB29:AD29"/>
    <mergeCell ref="B26:B27"/>
    <mergeCell ref="C26:M27"/>
    <mergeCell ref="N26:V26"/>
    <mergeCell ref="W26:AA27"/>
    <mergeCell ref="AB26:AF27"/>
    <mergeCell ref="N27:V27"/>
    <mergeCell ref="B24:B25"/>
    <mergeCell ref="C24:M25"/>
    <mergeCell ref="N24:V24"/>
    <mergeCell ref="W24:AA25"/>
    <mergeCell ref="AB24:AF25"/>
    <mergeCell ref="N25:V25"/>
    <mergeCell ref="B22:B23"/>
    <mergeCell ref="C22:M23"/>
    <mergeCell ref="N22:V22"/>
    <mergeCell ref="W22:AA23"/>
    <mergeCell ref="AB22:AF23"/>
    <mergeCell ref="N23:V23"/>
    <mergeCell ref="B20:B21"/>
    <mergeCell ref="C20:M21"/>
    <mergeCell ref="N20:V20"/>
    <mergeCell ref="W20:AA21"/>
    <mergeCell ref="AB20:AF21"/>
    <mergeCell ref="N21:V21"/>
    <mergeCell ref="B12:D12"/>
    <mergeCell ref="F12:AF12"/>
    <mergeCell ref="B13:AF13"/>
    <mergeCell ref="B14:D14"/>
    <mergeCell ref="E14:K14"/>
    <mergeCell ref="L14:N14"/>
    <mergeCell ref="O14:U14"/>
    <mergeCell ref="V14:X14"/>
    <mergeCell ref="B18:B19"/>
    <mergeCell ref="C18:M19"/>
    <mergeCell ref="N18:V18"/>
    <mergeCell ref="W18:AA19"/>
    <mergeCell ref="AB18:AF19"/>
    <mergeCell ref="N19:V19"/>
    <mergeCell ref="Y14:AF14"/>
    <mergeCell ref="B16:B17"/>
    <mergeCell ref="C16:M17"/>
    <mergeCell ref="N16:V16"/>
    <mergeCell ref="W16:AA17"/>
    <mergeCell ref="AB16:AF17"/>
    <mergeCell ref="N17:V17"/>
    <mergeCell ref="B8:AF8"/>
    <mergeCell ref="B9:D9"/>
    <mergeCell ref="E9:R9"/>
    <mergeCell ref="S9:U11"/>
    <mergeCell ref="V9:X9"/>
    <mergeCell ref="Y9:AF9"/>
    <mergeCell ref="B10:D11"/>
    <mergeCell ref="E10:R11"/>
    <mergeCell ref="V10:X10"/>
    <mergeCell ref="Y10:AF10"/>
    <mergeCell ref="V11:X11"/>
    <mergeCell ref="Y11:AF11"/>
    <mergeCell ref="B6:D6"/>
    <mergeCell ref="E6:K6"/>
    <mergeCell ref="M6:O6"/>
    <mergeCell ref="P6:V6"/>
    <mergeCell ref="W6:Y6"/>
    <mergeCell ref="Z6:AF6"/>
    <mergeCell ref="B2:Q2"/>
    <mergeCell ref="R2:AF2"/>
    <mergeCell ref="B3:Q3"/>
    <mergeCell ref="R3:AF3"/>
    <mergeCell ref="B4:Q4"/>
    <mergeCell ref="R4:AF4"/>
  </mergeCells>
  <phoneticPr fontId="3"/>
  <conditionalFormatting sqref="E6 E9:R11 Y9:AF11 F12 B13 E14 O14 Y14 C18:AF27 F41 L41 R41 X47:Y48 B53">
    <cfRule type="expression" dxfId="23" priority="11">
      <formula>B6=""</formula>
    </cfRule>
    <cfRule type="expression" dxfId="22" priority="12">
      <formula>B6&lt;&gt;""</formula>
    </cfRule>
  </conditionalFormatting>
  <conditionalFormatting sqref="AB43">
    <cfRule type="expression" dxfId="21" priority="9">
      <formula>AB43=""</formula>
    </cfRule>
    <cfRule type="expression" dxfId="20" priority="10">
      <formula>AB43&lt;&gt;""</formula>
    </cfRule>
  </conditionalFormatting>
  <conditionalFormatting sqref="AD43">
    <cfRule type="expression" dxfId="19" priority="7">
      <formula>AD43=""</formula>
    </cfRule>
    <cfRule type="expression" dxfId="18" priority="8">
      <formula>AD43&lt;&gt;""</formula>
    </cfRule>
  </conditionalFormatting>
  <conditionalFormatting sqref="Z41">
    <cfRule type="expression" dxfId="17" priority="5">
      <formula>Z41=""</formula>
    </cfRule>
    <cfRule type="expression" dxfId="16" priority="6">
      <formula>Z41&lt;&gt;""</formula>
    </cfRule>
  </conditionalFormatting>
  <conditionalFormatting sqref="Z6">
    <cfRule type="expression" dxfId="15" priority="3">
      <formula>Z6&lt;&gt;""</formula>
    </cfRule>
    <cfRule type="expression" dxfId="14" priority="4">
      <formula>Z6=""</formula>
    </cfRule>
  </conditionalFormatting>
  <conditionalFormatting sqref="P6">
    <cfRule type="expression" dxfId="13" priority="1">
      <formula>P6&lt;&gt;""</formula>
    </cfRule>
    <cfRule type="expression" dxfId="12" priority="2">
      <formula>P6=""</formula>
    </cfRule>
  </conditionalFormatting>
  <dataValidations count="5">
    <dataValidation type="list" allowBlank="1" showInputMessage="1" showErrorMessage="1" sqref="W18 W20 W22 W24 W26">
      <formula1>"①午前のみ受講,②午後のみ受講,③全日受講"</formula1>
    </dataValidation>
    <dataValidation type="list" allowBlank="1" showInputMessage="1" showErrorMessage="1" sqref="AB26 AB20 AB22 AB24 AB18:AF19">
      <formula1>"①午前のみ,②午後のみ,③午前午後の両方,④不要"</formula1>
    </dataValidation>
    <dataValidation imeMode="hiragana" allowBlank="1" showInputMessage="1" showErrorMessage="1" sqref="E10:R11 Y9:AF9 Y11:AF11 B13:AF13 N19 B53:AF53 N23 C22 N25 C20 C18 N21 C24 N27 C26 E9:R9 Y10:AF10 N18:V18 N20:V20 N22:V22 N24:V24"/>
    <dataValidation imeMode="off" allowBlank="1" showInputMessage="1" showErrorMessage="1" sqref="F12:AF12 E14:K14 O14:U14 Y14:AF14"/>
    <dataValidation imeMode="hiragana" allowBlank="1" showInputMessage="1" showErrorMessage="1" sqref="N26:V26"/>
  </dataValidations>
  <hyperlinks>
    <hyperlink ref="B3" r:id="rId1" display="er-touhoku-info11@zai-keicho.or.jp"/>
    <hyperlink ref="B3:Q3" r:id="rId2" display="chubusemi@zai-keicho.or.jp"/>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3"/>
  <headerFooter>
    <oddHeader>&amp;L&amp;"游明朝,標準"&amp;14一般財団法人　経済調査会　中部支部行&amp;R&amp;"ＭＳ ゴシック,標準"&amp;18&amp;UＦＡＸ：０５２-２０４-０１７０</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24</xdr:col>
                    <xdr:colOff>38100</xdr:colOff>
                    <xdr:row>41</xdr:row>
                    <xdr:rowOff>60960</xdr:rowOff>
                  </from>
                  <to>
                    <xdr:col>27</xdr:col>
                    <xdr:colOff>30480</xdr:colOff>
                    <xdr:row>43</xdr:row>
                    <xdr:rowOff>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21</xdr:col>
                    <xdr:colOff>68580</xdr:colOff>
                    <xdr:row>41</xdr:row>
                    <xdr:rowOff>38100</xdr:rowOff>
                  </from>
                  <to>
                    <xdr:col>22</xdr:col>
                    <xdr:colOff>68580</xdr:colOff>
                    <xdr:row>43</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FC57"/>
  <sheetViews>
    <sheetView showGridLines="0" showRowColHeaders="0" zoomScaleNormal="100" workbookViewId="0">
      <pane ySplit="4" topLeftCell="A5" activePane="bottomLeft" state="frozen"/>
      <selection pane="bottomLeft" activeCell="E9" sqref="E9:R9"/>
    </sheetView>
  </sheetViews>
  <sheetFormatPr defaultColWidth="0" defaultRowHeight="0" customHeight="1" zeroHeight="1" x14ac:dyDescent="0.45"/>
  <cols>
    <col min="1" max="1" width="2.69921875" style="1" customWidth="1"/>
    <col min="2" max="32" width="2.8984375" style="1" customWidth="1"/>
    <col min="33" max="33" width="0.19921875" style="1" customWidth="1"/>
    <col min="34" max="16383" width="8.69921875" style="1" hidden="1"/>
    <col min="16384" max="16384" width="2.69921875" style="1" customWidth="1"/>
  </cols>
  <sheetData>
    <row r="1" spans="2:35" s="11" customFormat="1" ht="18" customHeight="1" thickBot="1" x14ac:dyDescent="0.5"/>
    <row r="2" spans="2:35" s="11" customFormat="1" ht="18" customHeight="1" thickTop="1" x14ac:dyDescent="0.45">
      <c r="B2" s="101" t="s">
        <v>0</v>
      </c>
      <c r="C2" s="102"/>
      <c r="D2" s="102"/>
      <c r="E2" s="102"/>
      <c r="F2" s="102"/>
      <c r="G2" s="102"/>
      <c r="H2" s="102"/>
      <c r="I2" s="102"/>
      <c r="J2" s="102"/>
      <c r="K2" s="102"/>
      <c r="L2" s="102"/>
      <c r="M2" s="102"/>
      <c r="N2" s="102"/>
      <c r="O2" s="102"/>
      <c r="P2" s="102"/>
      <c r="Q2" s="103"/>
      <c r="R2" s="104" t="s">
        <v>1</v>
      </c>
      <c r="S2" s="105"/>
      <c r="T2" s="105"/>
      <c r="U2" s="105"/>
      <c r="V2" s="105"/>
      <c r="W2" s="105"/>
      <c r="X2" s="105"/>
      <c r="Y2" s="105"/>
      <c r="Z2" s="105"/>
      <c r="AA2" s="105"/>
      <c r="AB2" s="105"/>
      <c r="AC2" s="105"/>
      <c r="AD2" s="105"/>
      <c r="AE2" s="105"/>
      <c r="AF2" s="105"/>
      <c r="AG2" s="105"/>
      <c r="AH2" s="105"/>
      <c r="AI2" s="106"/>
    </row>
    <row r="3" spans="2:35" s="110" customFormat="1" ht="18" customHeight="1" x14ac:dyDescent="0.45">
      <c r="B3" s="96" t="s">
        <v>67</v>
      </c>
      <c r="C3" s="97"/>
      <c r="D3" s="97"/>
      <c r="E3" s="97"/>
      <c r="F3" s="97"/>
      <c r="G3" s="97"/>
      <c r="H3" s="97"/>
      <c r="I3" s="97"/>
      <c r="J3" s="97"/>
      <c r="K3" s="97"/>
      <c r="L3" s="97"/>
      <c r="M3" s="97"/>
      <c r="N3" s="97"/>
      <c r="O3" s="97"/>
      <c r="P3" s="97"/>
      <c r="Q3" s="98"/>
      <c r="R3" s="107" t="s">
        <v>68</v>
      </c>
      <c r="S3" s="108"/>
      <c r="T3" s="108"/>
      <c r="U3" s="108"/>
      <c r="V3" s="108"/>
      <c r="W3" s="108"/>
      <c r="X3" s="108"/>
      <c r="Y3" s="108"/>
      <c r="Z3" s="108"/>
      <c r="AA3" s="108"/>
      <c r="AB3" s="108"/>
      <c r="AC3" s="108"/>
      <c r="AD3" s="108"/>
      <c r="AE3" s="108"/>
      <c r="AF3" s="108"/>
      <c r="AG3" s="108"/>
      <c r="AH3" s="108"/>
      <c r="AI3" s="109"/>
    </row>
    <row r="4" spans="2:35" s="114" customFormat="1" ht="18" customHeight="1" thickBot="1" x14ac:dyDescent="0.5">
      <c r="B4" s="35" t="s">
        <v>69</v>
      </c>
      <c r="C4" s="99"/>
      <c r="D4" s="99"/>
      <c r="E4" s="99"/>
      <c r="F4" s="99"/>
      <c r="G4" s="99"/>
      <c r="H4" s="99"/>
      <c r="I4" s="99"/>
      <c r="J4" s="99"/>
      <c r="K4" s="99"/>
      <c r="L4" s="99"/>
      <c r="M4" s="99"/>
      <c r="N4" s="99"/>
      <c r="O4" s="99"/>
      <c r="P4" s="99"/>
      <c r="Q4" s="100"/>
      <c r="R4" s="111" t="s">
        <v>70</v>
      </c>
      <c r="S4" s="112"/>
      <c r="T4" s="112"/>
      <c r="U4" s="112"/>
      <c r="V4" s="112"/>
      <c r="W4" s="112"/>
      <c r="X4" s="112"/>
      <c r="Y4" s="112"/>
      <c r="Z4" s="112"/>
      <c r="AA4" s="112"/>
      <c r="AB4" s="112"/>
      <c r="AC4" s="112"/>
      <c r="AD4" s="112"/>
      <c r="AE4" s="112"/>
      <c r="AF4" s="112"/>
      <c r="AG4" s="112"/>
      <c r="AH4" s="112"/>
      <c r="AI4" s="113"/>
    </row>
    <row r="5" spans="2:35" s="11" customFormat="1" ht="6" customHeight="1" thickTop="1" thickBot="1" x14ac:dyDescent="0.5"/>
    <row r="6" spans="2:35" s="118" customFormat="1" ht="18" customHeight="1" thickBot="1" x14ac:dyDescent="0.5">
      <c r="B6" s="115" t="s">
        <v>2</v>
      </c>
      <c r="C6" s="115"/>
      <c r="D6" s="115"/>
      <c r="E6" s="116">
        <f ca="1">+TODAY()</f>
        <v>45602</v>
      </c>
      <c r="F6" s="116"/>
      <c r="G6" s="116"/>
      <c r="H6" s="116"/>
      <c r="I6" s="116"/>
      <c r="J6" s="116"/>
      <c r="K6" s="116"/>
      <c r="L6" s="117"/>
      <c r="M6" s="25" t="s">
        <v>3</v>
      </c>
      <c r="N6" s="26"/>
      <c r="O6" s="26"/>
      <c r="P6" s="27">
        <v>45715</v>
      </c>
      <c r="Q6" s="27"/>
      <c r="R6" s="27"/>
      <c r="S6" s="27"/>
      <c r="T6" s="27"/>
      <c r="U6" s="27"/>
      <c r="V6" s="27"/>
      <c r="W6" s="26" t="s">
        <v>4</v>
      </c>
      <c r="X6" s="26"/>
      <c r="Y6" s="26"/>
      <c r="Z6" s="27" t="s">
        <v>71</v>
      </c>
      <c r="AA6" s="27"/>
      <c r="AB6" s="27"/>
      <c r="AC6" s="27"/>
      <c r="AD6" s="27"/>
      <c r="AE6" s="27"/>
      <c r="AF6" s="28"/>
    </row>
    <row r="7" spans="2:35" s="118" customFormat="1" ht="6" customHeight="1" x14ac:dyDescent="0.45">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row>
    <row r="8" spans="2:35" s="118" customFormat="1" ht="30" customHeight="1" x14ac:dyDescent="0.45">
      <c r="B8" s="120" t="s">
        <v>72</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row>
    <row r="9" spans="2:35" s="131" customFormat="1" ht="19.95" customHeight="1" x14ac:dyDescent="0.45">
      <c r="B9" s="121" t="s">
        <v>87</v>
      </c>
      <c r="C9" s="122"/>
      <c r="D9" s="122"/>
      <c r="E9" s="123" t="s">
        <v>88</v>
      </c>
      <c r="F9" s="124"/>
      <c r="G9" s="124"/>
      <c r="H9" s="124"/>
      <c r="I9" s="124"/>
      <c r="J9" s="124"/>
      <c r="K9" s="124"/>
      <c r="L9" s="124"/>
      <c r="M9" s="124"/>
      <c r="N9" s="124"/>
      <c r="O9" s="124"/>
      <c r="P9" s="124"/>
      <c r="Q9" s="124"/>
      <c r="R9" s="124"/>
      <c r="S9" s="125" t="s">
        <v>5</v>
      </c>
      <c r="T9" s="125"/>
      <c r="U9" s="126"/>
      <c r="V9" s="127" t="s">
        <v>6</v>
      </c>
      <c r="W9" s="115"/>
      <c r="X9" s="128"/>
      <c r="Y9" s="129" t="s">
        <v>63</v>
      </c>
      <c r="Z9" s="130"/>
      <c r="AA9" s="130"/>
      <c r="AB9" s="130"/>
      <c r="AC9" s="130"/>
      <c r="AD9" s="130"/>
      <c r="AE9" s="130"/>
      <c r="AF9" s="130"/>
      <c r="AG9" s="130"/>
      <c r="AH9" s="130"/>
    </row>
    <row r="10" spans="2:35" s="131" customFormat="1" ht="19.95" customHeight="1" x14ac:dyDescent="0.45">
      <c r="B10" s="132" t="s">
        <v>7</v>
      </c>
      <c r="C10" s="132"/>
      <c r="D10" s="133"/>
      <c r="E10" s="134" t="s">
        <v>89</v>
      </c>
      <c r="F10" s="135"/>
      <c r="G10" s="135"/>
      <c r="H10" s="135"/>
      <c r="I10" s="135"/>
      <c r="J10" s="135"/>
      <c r="K10" s="135"/>
      <c r="L10" s="135"/>
      <c r="M10" s="135"/>
      <c r="N10" s="135"/>
      <c r="O10" s="135"/>
      <c r="P10" s="135"/>
      <c r="Q10" s="135"/>
      <c r="R10" s="135"/>
      <c r="S10" s="125"/>
      <c r="T10" s="125"/>
      <c r="U10" s="126"/>
      <c r="V10" s="136" t="s">
        <v>87</v>
      </c>
      <c r="W10" s="137"/>
      <c r="X10" s="138"/>
      <c r="Y10" s="123" t="s">
        <v>80</v>
      </c>
      <c r="Z10" s="124"/>
      <c r="AA10" s="124"/>
      <c r="AB10" s="124"/>
      <c r="AC10" s="124"/>
      <c r="AD10" s="124"/>
      <c r="AE10" s="124"/>
      <c r="AF10" s="124"/>
      <c r="AG10" s="124"/>
      <c r="AH10" s="124"/>
    </row>
    <row r="11" spans="2:35" s="131" customFormat="1" ht="19.95" customHeight="1" x14ac:dyDescent="0.45">
      <c r="B11" s="125"/>
      <c r="C11" s="125"/>
      <c r="D11" s="126"/>
      <c r="E11" s="139"/>
      <c r="F11" s="140"/>
      <c r="G11" s="140"/>
      <c r="H11" s="140"/>
      <c r="I11" s="140"/>
      <c r="J11" s="140"/>
      <c r="K11" s="140"/>
      <c r="L11" s="140"/>
      <c r="M11" s="140"/>
      <c r="N11" s="140"/>
      <c r="O11" s="140"/>
      <c r="P11" s="140"/>
      <c r="Q11" s="140"/>
      <c r="R11" s="140"/>
      <c r="S11" s="125"/>
      <c r="T11" s="125"/>
      <c r="U11" s="126"/>
      <c r="V11" s="141" t="s">
        <v>8</v>
      </c>
      <c r="W11" s="142"/>
      <c r="X11" s="143"/>
      <c r="Y11" s="144" t="s">
        <v>64</v>
      </c>
      <c r="Z11" s="145"/>
      <c r="AA11" s="145"/>
      <c r="AB11" s="145"/>
      <c r="AC11" s="145"/>
      <c r="AD11" s="145"/>
      <c r="AE11" s="145"/>
      <c r="AF11" s="145"/>
      <c r="AG11" s="145"/>
      <c r="AH11" s="145"/>
    </row>
    <row r="12" spans="2:35" s="131" customFormat="1" ht="19.95" customHeight="1" x14ac:dyDescent="0.45">
      <c r="B12" s="146" t="s">
        <v>9</v>
      </c>
      <c r="C12" s="146"/>
      <c r="D12" s="147"/>
      <c r="E12" s="148" t="s">
        <v>10</v>
      </c>
      <c r="F12" s="149">
        <v>4600003</v>
      </c>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row>
    <row r="13" spans="2:35" s="131" customFormat="1" ht="19.95" customHeight="1" x14ac:dyDescent="0.45">
      <c r="B13" s="151" t="s">
        <v>75</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row>
    <row r="14" spans="2:35" s="131" customFormat="1" ht="19.95" customHeight="1" x14ac:dyDescent="0.45">
      <c r="B14" s="115" t="s">
        <v>11</v>
      </c>
      <c r="C14" s="115"/>
      <c r="D14" s="152"/>
      <c r="E14" s="94" t="s">
        <v>76</v>
      </c>
      <c r="F14" s="95"/>
      <c r="G14" s="95"/>
      <c r="H14" s="95"/>
      <c r="I14" s="95"/>
      <c r="J14" s="95"/>
      <c r="K14" s="95"/>
      <c r="L14" s="115" t="s">
        <v>12</v>
      </c>
      <c r="M14" s="115"/>
      <c r="N14" s="152"/>
      <c r="O14" s="94" t="s">
        <v>77</v>
      </c>
      <c r="P14" s="95"/>
      <c r="Q14" s="95"/>
      <c r="R14" s="95"/>
      <c r="S14" s="95"/>
      <c r="T14" s="95"/>
      <c r="U14" s="95"/>
      <c r="V14" s="115" t="s">
        <v>13</v>
      </c>
      <c r="W14" s="115"/>
      <c r="X14" s="152"/>
      <c r="Y14" s="153" t="s">
        <v>90</v>
      </c>
      <c r="Z14" s="154"/>
      <c r="AA14" s="154"/>
      <c r="AB14" s="154"/>
      <c r="AC14" s="154"/>
      <c r="AD14" s="154"/>
      <c r="AE14" s="154"/>
      <c r="AF14" s="154"/>
      <c r="AG14" s="154"/>
      <c r="AH14" s="155"/>
    </row>
    <row r="15" spans="2:35" s="157" customFormat="1" ht="6" customHeight="1" x14ac:dyDescent="0.45">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row>
    <row r="16" spans="2:35" s="11" customFormat="1" ht="14.4" x14ac:dyDescent="0.45">
      <c r="B16" s="158" t="s">
        <v>14</v>
      </c>
      <c r="C16" s="159" t="s">
        <v>15</v>
      </c>
      <c r="D16" s="160"/>
      <c r="E16" s="160"/>
      <c r="F16" s="160"/>
      <c r="G16" s="160"/>
      <c r="H16" s="160"/>
      <c r="I16" s="160"/>
      <c r="J16" s="160"/>
      <c r="K16" s="160"/>
      <c r="L16" s="160"/>
      <c r="M16" s="161"/>
      <c r="N16" s="162" t="s">
        <v>85</v>
      </c>
      <c r="O16" s="163"/>
      <c r="P16" s="163"/>
      <c r="Q16" s="163"/>
      <c r="R16" s="163"/>
      <c r="S16" s="163"/>
      <c r="T16" s="163"/>
      <c r="U16" s="163"/>
      <c r="V16" s="164"/>
      <c r="W16" s="159" t="s">
        <v>16</v>
      </c>
      <c r="X16" s="160"/>
      <c r="Y16" s="160"/>
      <c r="Z16" s="160"/>
      <c r="AA16" s="160"/>
      <c r="AB16" s="165" t="s">
        <v>17</v>
      </c>
      <c r="AC16" s="160"/>
      <c r="AD16" s="160"/>
      <c r="AE16" s="160"/>
      <c r="AF16" s="166"/>
    </row>
    <row r="17" spans="2:32" s="11" customFormat="1" ht="14.4" x14ac:dyDescent="0.45">
      <c r="B17" s="167"/>
      <c r="C17" s="168"/>
      <c r="D17" s="169"/>
      <c r="E17" s="169"/>
      <c r="F17" s="169"/>
      <c r="G17" s="169"/>
      <c r="H17" s="169"/>
      <c r="I17" s="169"/>
      <c r="J17" s="169"/>
      <c r="K17" s="169"/>
      <c r="L17" s="169"/>
      <c r="M17" s="170"/>
      <c r="N17" s="168" t="s">
        <v>18</v>
      </c>
      <c r="O17" s="169"/>
      <c r="P17" s="169"/>
      <c r="Q17" s="169"/>
      <c r="R17" s="169"/>
      <c r="S17" s="169"/>
      <c r="T17" s="169"/>
      <c r="U17" s="169"/>
      <c r="V17" s="170"/>
      <c r="W17" s="168"/>
      <c r="X17" s="169"/>
      <c r="Y17" s="169"/>
      <c r="Z17" s="169"/>
      <c r="AA17" s="169"/>
      <c r="AB17" s="171"/>
      <c r="AC17" s="169"/>
      <c r="AD17" s="169"/>
      <c r="AE17" s="169"/>
      <c r="AF17" s="172"/>
    </row>
    <row r="18" spans="2:32" s="11" customFormat="1" ht="16.5" customHeight="1" x14ac:dyDescent="0.45">
      <c r="B18" s="173">
        <v>1</v>
      </c>
      <c r="C18" s="82" t="s">
        <v>65</v>
      </c>
      <c r="D18" s="83"/>
      <c r="E18" s="83"/>
      <c r="F18" s="83"/>
      <c r="G18" s="83"/>
      <c r="H18" s="83"/>
      <c r="I18" s="83"/>
      <c r="J18" s="83"/>
      <c r="K18" s="83"/>
      <c r="L18" s="83"/>
      <c r="M18" s="84"/>
      <c r="N18" s="88" t="s">
        <v>78</v>
      </c>
      <c r="O18" s="89"/>
      <c r="P18" s="89"/>
      <c r="Q18" s="89"/>
      <c r="R18" s="89"/>
      <c r="S18" s="89"/>
      <c r="T18" s="89"/>
      <c r="U18" s="89"/>
      <c r="V18" s="90"/>
      <c r="W18" s="174" t="s">
        <v>84</v>
      </c>
      <c r="X18" s="175"/>
      <c r="Y18" s="175"/>
      <c r="Z18" s="175"/>
      <c r="AA18" s="176"/>
      <c r="AB18" s="174" t="s">
        <v>81</v>
      </c>
      <c r="AC18" s="175"/>
      <c r="AD18" s="175"/>
      <c r="AE18" s="175"/>
      <c r="AF18" s="177"/>
    </row>
    <row r="19" spans="2:32" s="11" customFormat="1" ht="16.5" customHeight="1" x14ac:dyDescent="0.45">
      <c r="B19" s="178"/>
      <c r="C19" s="85"/>
      <c r="D19" s="86"/>
      <c r="E19" s="86"/>
      <c r="F19" s="86"/>
      <c r="G19" s="86"/>
      <c r="H19" s="86"/>
      <c r="I19" s="86"/>
      <c r="J19" s="86"/>
      <c r="K19" s="86"/>
      <c r="L19" s="86"/>
      <c r="M19" s="87"/>
      <c r="N19" s="91" t="s">
        <v>79</v>
      </c>
      <c r="O19" s="92"/>
      <c r="P19" s="92"/>
      <c r="Q19" s="92"/>
      <c r="R19" s="92"/>
      <c r="S19" s="92"/>
      <c r="T19" s="92"/>
      <c r="U19" s="92"/>
      <c r="V19" s="93"/>
      <c r="W19" s="179"/>
      <c r="X19" s="180"/>
      <c r="Y19" s="180"/>
      <c r="Z19" s="180"/>
      <c r="AA19" s="181"/>
      <c r="AB19" s="179"/>
      <c r="AC19" s="180"/>
      <c r="AD19" s="180"/>
      <c r="AE19" s="180"/>
      <c r="AF19" s="182"/>
    </row>
    <row r="20" spans="2:32" s="11" customFormat="1" ht="16.2" x14ac:dyDescent="0.45">
      <c r="B20" s="173">
        <v>2</v>
      </c>
      <c r="C20" s="82" t="s">
        <v>66</v>
      </c>
      <c r="D20" s="83"/>
      <c r="E20" s="83"/>
      <c r="F20" s="83"/>
      <c r="G20" s="83"/>
      <c r="H20" s="83"/>
      <c r="I20" s="83"/>
      <c r="J20" s="83"/>
      <c r="K20" s="83"/>
      <c r="L20" s="83"/>
      <c r="M20" s="84"/>
      <c r="N20" s="88" t="s">
        <v>80</v>
      </c>
      <c r="O20" s="89"/>
      <c r="P20" s="89"/>
      <c r="Q20" s="89"/>
      <c r="R20" s="89"/>
      <c r="S20" s="89"/>
      <c r="T20" s="89"/>
      <c r="U20" s="89"/>
      <c r="V20" s="90"/>
      <c r="W20" s="183" t="s">
        <v>82</v>
      </c>
      <c r="X20" s="183"/>
      <c r="Y20" s="183"/>
      <c r="Z20" s="183"/>
      <c r="AA20" s="183"/>
      <c r="AB20" s="183" t="s">
        <v>83</v>
      </c>
      <c r="AC20" s="184"/>
      <c r="AD20" s="184"/>
      <c r="AE20" s="184"/>
      <c r="AF20" s="185"/>
    </row>
    <row r="21" spans="2:32" s="11" customFormat="1" ht="16.2" x14ac:dyDescent="0.45">
      <c r="B21" s="178"/>
      <c r="C21" s="85"/>
      <c r="D21" s="86"/>
      <c r="E21" s="86"/>
      <c r="F21" s="86"/>
      <c r="G21" s="86"/>
      <c r="H21" s="86"/>
      <c r="I21" s="86"/>
      <c r="J21" s="86"/>
      <c r="K21" s="86"/>
      <c r="L21" s="86"/>
      <c r="M21" s="87"/>
      <c r="N21" s="91" t="s">
        <v>64</v>
      </c>
      <c r="O21" s="92"/>
      <c r="P21" s="92"/>
      <c r="Q21" s="92"/>
      <c r="R21" s="92"/>
      <c r="S21" s="92"/>
      <c r="T21" s="92"/>
      <c r="U21" s="92"/>
      <c r="V21" s="93"/>
      <c r="W21" s="186"/>
      <c r="X21" s="186"/>
      <c r="Y21" s="186"/>
      <c r="Z21" s="186"/>
      <c r="AA21" s="186"/>
      <c r="AB21" s="187"/>
      <c r="AC21" s="187"/>
      <c r="AD21" s="187"/>
      <c r="AE21" s="187"/>
      <c r="AF21" s="188"/>
    </row>
    <row r="22" spans="2:32" s="11" customFormat="1" ht="16.2" x14ac:dyDescent="0.45">
      <c r="B22" s="173">
        <v>3</v>
      </c>
      <c r="C22" s="189"/>
      <c r="D22" s="190"/>
      <c r="E22" s="190"/>
      <c r="F22" s="190"/>
      <c r="G22" s="190"/>
      <c r="H22" s="190"/>
      <c r="I22" s="190"/>
      <c r="J22" s="190"/>
      <c r="K22" s="190"/>
      <c r="L22" s="190"/>
      <c r="M22" s="190"/>
      <c r="N22" s="191"/>
      <c r="O22" s="191"/>
      <c r="P22" s="191"/>
      <c r="Q22" s="191"/>
      <c r="R22" s="191"/>
      <c r="S22" s="191"/>
      <c r="T22" s="191"/>
      <c r="U22" s="191"/>
      <c r="V22" s="191"/>
      <c r="W22" s="183"/>
      <c r="X22" s="183"/>
      <c r="Y22" s="183"/>
      <c r="Z22" s="183"/>
      <c r="AA22" s="183"/>
      <c r="AB22" s="183"/>
      <c r="AC22" s="184"/>
      <c r="AD22" s="184"/>
      <c r="AE22" s="184"/>
      <c r="AF22" s="185"/>
    </row>
    <row r="23" spans="2:32" s="11" customFormat="1" ht="16.2" x14ac:dyDescent="0.45">
      <c r="B23" s="178"/>
      <c r="C23" s="192"/>
      <c r="D23" s="193"/>
      <c r="E23" s="193"/>
      <c r="F23" s="193"/>
      <c r="G23" s="193"/>
      <c r="H23" s="193"/>
      <c r="I23" s="193"/>
      <c r="J23" s="193"/>
      <c r="K23" s="193"/>
      <c r="L23" s="193"/>
      <c r="M23" s="193"/>
      <c r="N23" s="193"/>
      <c r="O23" s="193"/>
      <c r="P23" s="193"/>
      <c r="Q23" s="193"/>
      <c r="R23" s="193"/>
      <c r="S23" s="193"/>
      <c r="T23" s="193"/>
      <c r="U23" s="193"/>
      <c r="V23" s="193"/>
      <c r="W23" s="186"/>
      <c r="X23" s="186"/>
      <c r="Y23" s="186"/>
      <c r="Z23" s="186"/>
      <c r="AA23" s="186"/>
      <c r="AB23" s="187"/>
      <c r="AC23" s="187"/>
      <c r="AD23" s="187"/>
      <c r="AE23" s="187"/>
      <c r="AF23" s="188"/>
    </row>
    <row r="24" spans="2:32" s="11" customFormat="1" ht="16.2" x14ac:dyDescent="0.45">
      <c r="B24" s="173">
        <v>4</v>
      </c>
      <c r="C24" s="189"/>
      <c r="D24" s="190"/>
      <c r="E24" s="190"/>
      <c r="F24" s="190"/>
      <c r="G24" s="190"/>
      <c r="H24" s="190"/>
      <c r="I24" s="190"/>
      <c r="J24" s="190"/>
      <c r="K24" s="190"/>
      <c r="L24" s="190"/>
      <c r="M24" s="190"/>
      <c r="N24" s="191"/>
      <c r="O24" s="191"/>
      <c r="P24" s="191"/>
      <c r="Q24" s="191"/>
      <c r="R24" s="191"/>
      <c r="S24" s="191"/>
      <c r="T24" s="191"/>
      <c r="U24" s="191"/>
      <c r="V24" s="191"/>
      <c r="W24" s="183"/>
      <c r="X24" s="183"/>
      <c r="Y24" s="183"/>
      <c r="Z24" s="183"/>
      <c r="AA24" s="183"/>
      <c r="AB24" s="183"/>
      <c r="AC24" s="184"/>
      <c r="AD24" s="184"/>
      <c r="AE24" s="184"/>
      <c r="AF24" s="185"/>
    </row>
    <row r="25" spans="2:32" s="11" customFormat="1" ht="16.2" x14ac:dyDescent="0.45">
      <c r="B25" s="178"/>
      <c r="C25" s="192"/>
      <c r="D25" s="193"/>
      <c r="E25" s="193"/>
      <c r="F25" s="193"/>
      <c r="G25" s="193"/>
      <c r="H25" s="193"/>
      <c r="I25" s="193"/>
      <c r="J25" s="193"/>
      <c r="K25" s="193"/>
      <c r="L25" s="193"/>
      <c r="M25" s="193"/>
      <c r="N25" s="193"/>
      <c r="O25" s="193"/>
      <c r="P25" s="193"/>
      <c r="Q25" s="193"/>
      <c r="R25" s="193"/>
      <c r="S25" s="193"/>
      <c r="T25" s="193"/>
      <c r="U25" s="193"/>
      <c r="V25" s="193"/>
      <c r="W25" s="186"/>
      <c r="X25" s="186"/>
      <c r="Y25" s="186"/>
      <c r="Z25" s="186"/>
      <c r="AA25" s="186"/>
      <c r="AB25" s="187"/>
      <c r="AC25" s="187"/>
      <c r="AD25" s="187"/>
      <c r="AE25" s="187"/>
      <c r="AF25" s="188"/>
    </row>
    <row r="26" spans="2:32" s="11" customFormat="1" ht="16.2" x14ac:dyDescent="0.45">
      <c r="B26" s="173">
        <v>5</v>
      </c>
      <c r="C26" s="189"/>
      <c r="D26" s="190"/>
      <c r="E26" s="190"/>
      <c r="F26" s="190"/>
      <c r="G26" s="190"/>
      <c r="H26" s="190"/>
      <c r="I26" s="190"/>
      <c r="J26" s="190"/>
      <c r="K26" s="190"/>
      <c r="L26" s="190"/>
      <c r="M26" s="190"/>
      <c r="N26" s="191"/>
      <c r="O26" s="191"/>
      <c r="P26" s="191"/>
      <c r="Q26" s="191"/>
      <c r="R26" s="191"/>
      <c r="S26" s="191"/>
      <c r="T26" s="191"/>
      <c r="U26" s="191"/>
      <c r="V26" s="191"/>
      <c r="W26" s="183"/>
      <c r="X26" s="183"/>
      <c r="Y26" s="183"/>
      <c r="Z26" s="183"/>
      <c r="AA26" s="183"/>
      <c r="AB26" s="183"/>
      <c r="AC26" s="184"/>
      <c r="AD26" s="184"/>
      <c r="AE26" s="184"/>
      <c r="AF26" s="185"/>
    </row>
    <row r="27" spans="2:32" s="11" customFormat="1" ht="16.2" x14ac:dyDescent="0.45">
      <c r="B27" s="178"/>
      <c r="C27" s="192"/>
      <c r="D27" s="193"/>
      <c r="E27" s="193"/>
      <c r="F27" s="193"/>
      <c r="G27" s="193"/>
      <c r="H27" s="193"/>
      <c r="I27" s="193"/>
      <c r="J27" s="193"/>
      <c r="K27" s="193"/>
      <c r="L27" s="193"/>
      <c r="M27" s="193"/>
      <c r="N27" s="193"/>
      <c r="O27" s="193"/>
      <c r="P27" s="193"/>
      <c r="Q27" s="193"/>
      <c r="R27" s="193"/>
      <c r="S27" s="193"/>
      <c r="T27" s="193"/>
      <c r="U27" s="193"/>
      <c r="V27" s="193"/>
      <c r="W27" s="186"/>
      <c r="X27" s="186"/>
      <c r="Y27" s="186"/>
      <c r="Z27" s="186"/>
      <c r="AA27" s="186"/>
      <c r="AB27" s="187"/>
      <c r="AC27" s="187"/>
      <c r="AD27" s="187"/>
      <c r="AE27" s="187"/>
      <c r="AF27" s="188"/>
    </row>
    <row r="28" spans="2:32" s="11" customFormat="1" ht="18" x14ac:dyDescent="0.45">
      <c r="B28" s="194"/>
      <c r="C28" s="195" t="s">
        <v>19</v>
      </c>
      <c r="D28" s="195"/>
      <c r="E28" s="195"/>
      <c r="F28" s="195"/>
      <c r="G28" s="195"/>
      <c r="H28" s="195"/>
      <c r="I28" s="195"/>
      <c r="J28" s="195"/>
      <c r="K28" s="195"/>
      <c r="L28" s="195"/>
      <c r="N28" s="195"/>
      <c r="P28" s="196" t="s">
        <v>20</v>
      </c>
      <c r="Q28" s="197">
        <v>4400</v>
      </c>
      <c r="R28" s="198"/>
      <c r="S28" s="199" t="s">
        <v>21</v>
      </c>
      <c r="T28" s="200"/>
      <c r="U28" s="200"/>
      <c r="V28" s="201" t="s">
        <v>22</v>
      </c>
      <c r="W28" s="202">
        <f>COUNTIF(W18:AA27,"①午前のみ受講")</f>
        <v>1</v>
      </c>
      <c r="X28" s="202"/>
      <c r="Y28" s="203" t="s">
        <v>23</v>
      </c>
      <c r="Z28" s="203"/>
      <c r="AA28" s="201" t="s">
        <v>24</v>
      </c>
      <c r="AB28" s="197">
        <f>+Q28*W28</f>
        <v>4400</v>
      </c>
      <c r="AC28" s="197"/>
      <c r="AD28" s="197"/>
      <c r="AE28" s="195" t="s">
        <v>25</v>
      </c>
      <c r="AF28" s="204"/>
    </row>
    <row r="29" spans="2:32" s="11" customFormat="1" ht="18" x14ac:dyDescent="0.45">
      <c r="B29" s="205"/>
      <c r="C29" s="206"/>
      <c r="D29" s="206"/>
      <c r="E29" s="206"/>
      <c r="F29" s="206"/>
      <c r="G29" s="206"/>
      <c r="H29" s="206"/>
      <c r="I29" s="207"/>
      <c r="J29" s="206"/>
      <c r="K29" s="206"/>
      <c r="L29" s="206"/>
      <c r="N29" s="206"/>
      <c r="P29" s="208" t="s">
        <v>26</v>
      </c>
      <c r="Q29" s="209">
        <v>4950</v>
      </c>
      <c r="R29" s="210"/>
      <c r="S29" s="199" t="s">
        <v>21</v>
      </c>
      <c r="T29" s="211"/>
      <c r="U29" s="211"/>
      <c r="V29" s="21" t="s">
        <v>22</v>
      </c>
      <c r="W29" s="212">
        <f>COUNTIF(W18:AA27,"②午後のみ受講")</f>
        <v>0</v>
      </c>
      <c r="X29" s="212"/>
      <c r="Y29" s="213" t="s">
        <v>23</v>
      </c>
      <c r="Z29" s="213"/>
      <c r="AA29" s="21" t="s">
        <v>24</v>
      </c>
      <c r="AB29" s="209">
        <f>+Q29*W29</f>
        <v>0</v>
      </c>
      <c r="AC29" s="209"/>
      <c r="AD29" s="209"/>
      <c r="AE29" s="206" t="s">
        <v>25</v>
      </c>
      <c r="AF29" s="214"/>
    </row>
    <row r="30" spans="2:32" s="11" customFormat="1" ht="18" x14ac:dyDescent="0.45">
      <c r="B30" s="205"/>
      <c r="C30" s="7"/>
      <c r="E30" s="206"/>
      <c r="F30" s="206"/>
      <c r="G30" s="206"/>
      <c r="H30" s="206"/>
      <c r="I30" s="206"/>
      <c r="J30" s="206"/>
      <c r="K30" s="206"/>
      <c r="L30" s="206"/>
      <c r="N30" s="206"/>
      <c r="P30" s="208" t="s">
        <v>27</v>
      </c>
      <c r="Q30" s="209">
        <v>7700</v>
      </c>
      <c r="R30" s="210"/>
      <c r="S30" s="199" t="s">
        <v>21</v>
      </c>
      <c r="T30" s="200"/>
      <c r="U30" s="200"/>
      <c r="V30" s="21" t="s">
        <v>22</v>
      </c>
      <c r="W30" s="212">
        <f>COUNTIF(W18:AA27,"③全日受講")</f>
        <v>1</v>
      </c>
      <c r="X30" s="212"/>
      <c r="Y30" s="213" t="s">
        <v>23</v>
      </c>
      <c r="Z30" s="213"/>
      <c r="AA30" s="21" t="s">
        <v>24</v>
      </c>
      <c r="AB30" s="209">
        <f>+Q30*W30</f>
        <v>7700</v>
      </c>
      <c r="AC30" s="209"/>
      <c r="AD30" s="209"/>
      <c r="AE30" s="206" t="s">
        <v>25</v>
      </c>
      <c r="AF30" s="214"/>
    </row>
    <row r="31" spans="2:32" s="11" customFormat="1" ht="18" x14ac:dyDescent="0.45">
      <c r="B31" s="205"/>
      <c r="C31" s="206" t="s">
        <v>28</v>
      </c>
      <c r="D31" s="206"/>
      <c r="E31" s="206"/>
      <c r="F31" s="206"/>
      <c r="G31" s="206"/>
      <c r="H31" s="206"/>
      <c r="I31" s="207" t="s">
        <v>29</v>
      </c>
      <c r="J31" s="206"/>
      <c r="K31" s="206"/>
      <c r="L31" s="206"/>
      <c r="M31" s="206"/>
      <c r="N31" s="206"/>
      <c r="O31" s="215"/>
      <c r="P31" s="215"/>
      <c r="Q31" s="215"/>
      <c r="R31" s="216"/>
      <c r="S31" s="217"/>
      <c r="T31" s="218"/>
      <c r="U31" s="218"/>
      <c r="V31" s="21"/>
      <c r="W31" s="17"/>
      <c r="X31" s="17"/>
      <c r="Y31" s="21"/>
      <c r="Z31" s="21"/>
      <c r="AA31" s="21"/>
      <c r="AB31" s="215"/>
      <c r="AC31" s="215"/>
      <c r="AD31" s="215"/>
      <c r="AE31" s="206"/>
      <c r="AF31" s="214"/>
    </row>
    <row r="32" spans="2:32" s="11" customFormat="1" ht="18" x14ac:dyDescent="0.45">
      <c r="B32" s="205"/>
      <c r="C32" s="219" t="s">
        <v>86</v>
      </c>
      <c r="D32" s="7"/>
      <c r="E32" s="206"/>
      <c r="F32" s="206"/>
      <c r="G32" s="206"/>
      <c r="H32" s="206"/>
      <c r="I32" s="207"/>
      <c r="J32" s="206"/>
      <c r="K32" s="206"/>
      <c r="L32" s="206"/>
      <c r="M32" s="206"/>
      <c r="P32" s="220" t="s">
        <v>30</v>
      </c>
      <c r="Q32" s="209">
        <v>4290</v>
      </c>
      <c r="R32" s="210"/>
      <c r="S32" s="199" t="s">
        <v>21</v>
      </c>
      <c r="T32" s="200"/>
      <c r="U32" s="200"/>
      <c r="V32" s="21" t="s">
        <v>22</v>
      </c>
      <c r="W32" s="69">
        <v>2</v>
      </c>
      <c r="X32" s="69"/>
      <c r="Y32" s="213" t="s">
        <v>31</v>
      </c>
      <c r="Z32" s="213"/>
      <c r="AA32" s="21" t="s">
        <v>24</v>
      </c>
      <c r="AB32" s="209">
        <f>+Q32*W32</f>
        <v>8580</v>
      </c>
      <c r="AC32" s="209"/>
      <c r="AD32" s="209"/>
      <c r="AE32" s="206" t="s">
        <v>25</v>
      </c>
      <c r="AF32" s="214"/>
    </row>
    <row r="33" spans="2:32" s="11" customFormat="1" ht="18" customHeight="1" x14ac:dyDescent="0.45">
      <c r="B33" s="205"/>
      <c r="C33" s="219" t="s">
        <v>54</v>
      </c>
      <c r="D33" s="7"/>
      <c r="E33" s="206"/>
      <c r="F33" s="206"/>
      <c r="G33" s="206"/>
      <c r="H33" s="206"/>
      <c r="I33" s="206"/>
      <c r="J33" s="206"/>
      <c r="K33" s="206"/>
      <c r="L33" s="206"/>
      <c r="M33" s="206"/>
      <c r="P33" s="220" t="s">
        <v>30</v>
      </c>
      <c r="Q33" s="209">
        <v>4510</v>
      </c>
      <c r="R33" s="210"/>
      <c r="S33" s="199" t="s">
        <v>21</v>
      </c>
      <c r="T33" s="200"/>
      <c r="U33" s="200"/>
      <c r="V33" s="21" t="s">
        <v>22</v>
      </c>
      <c r="W33" s="68">
        <f>COUNTIF(AB18:AF27,"②午後のみ")+COUNTIF(AB18:AF27,"③午前午後の両方")</f>
        <v>1</v>
      </c>
      <c r="X33" s="68"/>
      <c r="Y33" s="221" t="s">
        <v>31</v>
      </c>
      <c r="Z33" s="221"/>
      <c r="AA33" s="222" t="s">
        <v>24</v>
      </c>
      <c r="AB33" s="223">
        <f>+Q33*W33</f>
        <v>4510</v>
      </c>
      <c r="AC33" s="223"/>
      <c r="AD33" s="223"/>
      <c r="AE33" s="224" t="s">
        <v>25</v>
      </c>
      <c r="AF33" s="214"/>
    </row>
    <row r="34" spans="2:32" s="11" customFormat="1" ht="15" customHeight="1" x14ac:dyDescent="0.45">
      <c r="B34" s="225"/>
      <c r="C34" s="224"/>
      <c r="D34" s="224"/>
      <c r="E34" s="224"/>
      <c r="F34" s="224"/>
      <c r="G34" s="224"/>
      <c r="H34" s="224"/>
      <c r="I34" s="224"/>
      <c r="J34" s="224"/>
      <c r="K34" s="224"/>
      <c r="L34" s="224"/>
      <c r="M34" s="224"/>
      <c r="N34" s="224"/>
      <c r="O34" s="224"/>
      <c r="P34" s="224"/>
      <c r="Q34" s="224"/>
      <c r="R34" s="224"/>
      <c r="S34" s="224"/>
      <c r="T34" s="226" t="s">
        <v>32</v>
      </c>
      <c r="U34" s="227"/>
      <c r="V34" s="227"/>
      <c r="W34" s="227"/>
      <c r="X34" s="227"/>
      <c r="Y34" s="227"/>
      <c r="Z34" s="227"/>
      <c r="AA34" s="228">
        <f>SUM(AB28:AD33)</f>
        <v>25190</v>
      </c>
      <c r="AB34" s="228"/>
      <c r="AC34" s="228"/>
      <c r="AD34" s="228"/>
      <c r="AE34" s="224" t="s">
        <v>25</v>
      </c>
      <c r="AF34" s="229"/>
    </row>
    <row r="35" spans="2:32" s="11" customFormat="1" ht="16.2" x14ac:dyDescent="0.45">
      <c r="B35" s="18" t="s">
        <v>33</v>
      </c>
    </row>
    <row r="36" spans="2:32" s="11" customFormat="1" ht="14.4" x14ac:dyDescent="0.45">
      <c r="B36" s="70" t="s">
        <v>92</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row>
    <row r="37" spans="2:32" s="11" customFormat="1" ht="18" customHeight="1" x14ac:dyDescent="0.45">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row>
    <row r="38" spans="2:32" s="11" customFormat="1" ht="18" customHeight="1" x14ac:dyDescent="0.45">
      <c r="B38" s="19" t="s">
        <v>34</v>
      </c>
      <c r="C38" s="20"/>
      <c r="D38" s="20"/>
      <c r="E38" s="21"/>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2:32" s="11" customFormat="1" ht="18" customHeight="1" x14ac:dyDescent="0.45">
      <c r="B39" s="72" t="s">
        <v>35</v>
      </c>
      <c r="C39" s="73"/>
      <c r="D39" s="74"/>
      <c r="E39" s="75" t="s">
        <v>73</v>
      </c>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4"/>
    </row>
    <row r="40" spans="2:32" s="11" customFormat="1" ht="18" customHeight="1" x14ac:dyDescent="0.45">
      <c r="B40" s="18" t="s">
        <v>36</v>
      </c>
    </row>
    <row r="41" spans="2:32" s="11" customFormat="1" ht="18" customHeight="1" x14ac:dyDescent="0.45">
      <c r="C41" s="230" t="s">
        <v>37</v>
      </c>
      <c r="D41" s="230"/>
      <c r="E41" s="230"/>
      <c r="F41" s="231"/>
      <c r="G41" s="231"/>
      <c r="H41" s="11" t="s">
        <v>38</v>
      </c>
      <c r="I41" s="230" t="s">
        <v>39</v>
      </c>
      <c r="J41" s="230"/>
      <c r="K41" s="230"/>
      <c r="L41" s="231"/>
      <c r="M41" s="231"/>
      <c r="N41" s="11" t="s">
        <v>38</v>
      </c>
      <c r="O41" s="230" t="s">
        <v>40</v>
      </c>
      <c r="P41" s="230"/>
      <c r="Q41" s="230"/>
      <c r="R41" s="231"/>
      <c r="S41" s="231"/>
      <c r="T41" s="11" t="s">
        <v>38</v>
      </c>
      <c r="V41" s="11" t="s">
        <v>55</v>
      </c>
      <c r="Z41" s="232"/>
      <c r="AA41" s="232"/>
      <c r="AB41" s="232"/>
      <c r="AC41" s="232"/>
      <c r="AD41" s="232"/>
      <c r="AE41" s="232"/>
      <c r="AF41" s="11" t="s">
        <v>56</v>
      </c>
    </row>
    <row r="42" spans="2:32" s="11" customFormat="1" ht="4.95" customHeight="1" x14ac:dyDescent="0.45">
      <c r="C42" s="12"/>
      <c r="D42" s="12"/>
      <c r="E42" s="12"/>
      <c r="F42" s="13"/>
      <c r="G42" s="13"/>
      <c r="H42" s="14"/>
      <c r="I42" s="15"/>
      <c r="J42" s="15"/>
      <c r="K42" s="15"/>
      <c r="L42" s="13"/>
      <c r="M42" s="13"/>
      <c r="N42" s="14"/>
      <c r="O42" s="15"/>
      <c r="P42" s="15"/>
      <c r="Q42" s="15"/>
      <c r="R42" s="13"/>
      <c r="S42" s="13"/>
      <c r="T42" s="14"/>
      <c r="U42" s="14"/>
      <c r="V42" s="14"/>
      <c r="W42" s="14"/>
      <c r="X42" s="14"/>
      <c r="Y42" s="14"/>
      <c r="Z42" s="16"/>
      <c r="AA42" s="16"/>
      <c r="AB42" s="16"/>
      <c r="AC42" s="16"/>
      <c r="AD42" s="16"/>
      <c r="AE42" s="16"/>
      <c r="AF42" s="14"/>
    </row>
    <row r="43" spans="2:32" s="14" customFormat="1" ht="18" customHeight="1" x14ac:dyDescent="0.45">
      <c r="C43" s="15"/>
      <c r="D43" s="15"/>
      <c r="E43" s="15"/>
      <c r="F43" s="13"/>
      <c r="G43" s="13"/>
      <c r="I43" s="15"/>
      <c r="J43" s="15"/>
      <c r="K43" s="15"/>
      <c r="L43" s="13"/>
      <c r="M43" s="13"/>
      <c r="O43" s="15"/>
      <c r="P43" s="15"/>
      <c r="Q43" s="15"/>
      <c r="R43" s="13"/>
      <c r="S43" s="13"/>
      <c r="U43" s="233" t="s">
        <v>62</v>
      </c>
      <c r="W43" s="14" t="s">
        <v>61</v>
      </c>
      <c r="Z43" s="15" t="s">
        <v>60</v>
      </c>
      <c r="AA43" s="16" t="s">
        <v>59</v>
      </c>
      <c r="AB43" s="21"/>
      <c r="AC43" s="17" t="s">
        <v>58</v>
      </c>
      <c r="AD43" s="21"/>
      <c r="AE43" s="16" t="s">
        <v>57</v>
      </c>
      <c r="AF43" s="11" t="s">
        <v>56</v>
      </c>
    </row>
    <row r="44" spans="2:32" s="11" customFormat="1" ht="18" customHeight="1" x14ac:dyDescent="0.45">
      <c r="B44" s="234" t="s">
        <v>41</v>
      </c>
    </row>
    <row r="45" spans="2:32" s="235" customFormat="1" ht="14.4" customHeight="1" x14ac:dyDescent="0.45">
      <c r="B45" s="18" t="s">
        <v>42</v>
      </c>
      <c r="C45" s="236"/>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2:32" s="235" customFormat="1" ht="14.4" x14ac:dyDescent="0.45">
      <c r="B46" s="237" t="s">
        <v>43</v>
      </c>
      <c r="C46" s="23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239"/>
    </row>
    <row r="47" spans="2:32" s="235" customFormat="1" ht="18" x14ac:dyDescent="0.45">
      <c r="B47" s="240"/>
      <c r="C47" s="241" t="str">
        <f>+C32</f>
        <v>「改訂5版 公共調達と会計検査」（午前）</v>
      </c>
      <c r="D47" s="157"/>
      <c r="E47" s="7"/>
      <c r="F47" s="7"/>
      <c r="G47" s="7"/>
      <c r="H47" s="7"/>
      <c r="I47" s="7"/>
      <c r="J47" s="7"/>
      <c r="K47" s="7"/>
      <c r="L47" s="7"/>
      <c r="M47" s="7"/>
      <c r="N47" s="157"/>
      <c r="O47" s="242" t="s">
        <v>44</v>
      </c>
      <c r="P47" s="243"/>
      <c r="Q47" s="243"/>
      <c r="R47" s="209">
        <f>+Q32</f>
        <v>4290</v>
      </c>
      <c r="S47" s="243"/>
      <c r="T47" s="199" t="s">
        <v>21</v>
      </c>
      <c r="U47" s="200"/>
      <c r="V47" s="200"/>
      <c r="W47" s="156" t="s">
        <v>22</v>
      </c>
      <c r="X47" s="231"/>
      <c r="Y47" s="231"/>
      <c r="Z47" s="244" t="s">
        <v>31</v>
      </c>
      <c r="AA47" s="244"/>
      <c r="AB47" s="156" t="s">
        <v>24</v>
      </c>
      <c r="AC47" s="209">
        <f>+R47*X47</f>
        <v>0</v>
      </c>
      <c r="AD47" s="209"/>
      <c r="AE47" s="209"/>
      <c r="AF47" s="245" t="s">
        <v>25</v>
      </c>
    </row>
    <row r="48" spans="2:32" s="235" customFormat="1" ht="18" x14ac:dyDescent="0.45">
      <c r="B48" s="240"/>
      <c r="C48" s="241" t="str">
        <f>+C33</f>
        <v>「改訂15版 公共工事と会計検査」（午後）</v>
      </c>
      <c r="D48" s="157"/>
      <c r="E48" s="9"/>
      <c r="F48" s="246"/>
      <c r="G48" s="246"/>
      <c r="H48" s="246"/>
      <c r="I48" s="157"/>
      <c r="J48" s="157"/>
      <c r="K48" s="157"/>
      <c r="L48" s="157"/>
      <c r="M48" s="9"/>
      <c r="N48" s="157"/>
      <c r="O48" s="242" t="s">
        <v>44</v>
      </c>
      <c r="P48" s="243"/>
      <c r="Q48" s="243"/>
      <c r="R48" s="209">
        <f>+Q33</f>
        <v>4510</v>
      </c>
      <c r="S48" s="243"/>
      <c r="T48" s="199" t="s">
        <v>21</v>
      </c>
      <c r="U48" s="200"/>
      <c r="V48" s="200"/>
      <c r="W48" s="156" t="s">
        <v>22</v>
      </c>
      <c r="X48" s="231"/>
      <c r="Y48" s="231"/>
      <c r="Z48" s="244" t="s">
        <v>31</v>
      </c>
      <c r="AA48" s="244"/>
      <c r="AB48" s="156" t="s">
        <v>24</v>
      </c>
      <c r="AC48" s="209">
        <f>+R48*X48</f>
        <v>0</v>
      </c>
      <c r="AD48" s="209"/>
      <c r="AE48" s="209"/>
      <c r="AF48" s="245" t="s">
        <v>25</v>
      </c>
    </row>
    <row r="49" spans="2:32" s="235" customFormat="1" ht="18" x14ac:dyDescent="0.45">
      <c r="B49" s="240"/>
      <c r="C49" s="241"/>
      <c r="D49" s="157"/>
      <c r="E49" s="9"/>
      <c r="F49" s="246"/>
      <c r="G49" s="246"/>
      <c r="H49" s="246"/>
      <c r="I49" s="157"/>
      <c r="J49" s="157"/>
      <c r="K49" s="157"/>
      <c r="L49" s="157"/>
      <c r="M49" s="9"/>
      <c r="N49" s="157"/>
      <c r="P49" s="247"/>
      <c r="Q49" s="247"/>
      <c r="R49" s="215"/>
      <c r="S49" s="247"/>
      <c r="T49" s="217"/>
      <c r="U49" s="218"/>
      <c r="V49" s="218"/>
      <c r="W49" s="156"/>
      <c r="X49" s="6"/>
      <c r="Y49" s="6"/>
      <c r="Z49" s="157"/>
      <c r="AA49" s="157"/>
      <c r="AB49" s="156"/>
      <c r="AC49" s="215"/>
      <c r="AD49" s="215"/>
      <c r="AE49" s="215"/>
      <c r="AF49" s="245"/>
    </row>
    <row r="50" spans="2:32" s="235" customFormat="1" ht="18" customHeight="1" x14ac:dyDescent="0.45">
      <c r="B50" s="240"/>
      <c r="C50" s="248"/>
      <c r="D50" s="157"/>
      <c r="E50" s="7"/>
      <c r="F50" s="7"/>
      <c r="G50" s="7"/>
      <c r="H50" s="7"/>
      <c r="I50" s="7"/>
      <c r="J50" s="7"/>
      <c r="K50" s="7"/>
      <c r="L50" s="7"/>
      <c r="M50" s="7"/>
      <c r="N50" s="157"/>
      <c r="P50" s="246"/>
      <c r="T50" s="156" t="s">
        <v>45</v>
      </c>
      <c r="V50" s="157"/>
      <c r="W50" s="156"/>
      <c r="X50" s="249" t="s">
        <v>46</v>
      </c>
      <c r="Y50" s="249"/>
      <c r="Z50" s="250"/>
      <c r="AA50" s="250"/>
      <c r="AB50" s="250"/>
      <c r="AC50" s="223">
        <v>600</v>
      </c>
      <c r="AD50" s="223"/>
      <c r="AE50" s="223"/>
      <c r="AF50" s="245" t="s">
        <v>25</v>
      </c>
    </row>
    <row r="51" spans="2:32" s="11" customFormat="1" ht="18" customHeight="1" x14ac:dyDescent="0.45">
      <c r="B51" s="251"/>
      <c r="C51" s="252"/>
      <c r="D51" s="249"/>
      <c r="E51" s="253"/>
      <c r="F51" s="253"/>
      <c r="G51" s="253"/>
      <c r="H51" s="253"/>
      <c r="I51" s="253"/>
      <c r="J51" s="253"/>
      <c r="K51" s="253"/>
      <c r="L51" s="253"/>
      <c r="M51" s="253"/>
      <c r="N51" s="249"/>
      <c r="O51" s="254"/>
      <c r="P51" s="255"/>
      <c r="Q51" s="255"/>
      <c r="R51" s="255"/>
      <c r="S51" s="249"/>
      <c r="T51" s="249"/>
      <c r="U51" s="249"/>
      <c r="V51" s="249"/>
      <c r="W51" s="250"/>
      <c r="X51" s="249"/>
      <c r="Y51" s="249"/>
      <c r="Z51" s="256" t="s">
        <v>32</v>
      </c>
      <c r="AA51" s="256"/>
      <c r="AB51" s="256"/>
      <c r="AC51" s="257">
        <f>IF(SUM(AC47:AE48)=0,0,SUM(AC47:AE50))</f>
        <v>0</v>
      </c>
      <c r="AD51" s="257"/>
      <c r="AE51" s="257"/>
      <c r="AF51" s="258" t="s">
        <v>25</v>
      </c>
    </row>
    <row r="52" spans="2:32" s="11" customFormat="1" ht="18" customHeight="1" x14ac:dyDescent="0.45">
      <c r="B52" s="235" t="s">
        <v>47</v>
      </c>
      <c r="C52" s="235"/>
      <c r="D52" s="235"/>
      <c r="E52" s="235"/>
      <c r="F52" s="235"/>
      <c r="G52" s="235"/>
      <c r="H52" s="235"/>
      <c r="I52" s="235"/>
      <c r="J52" s="235"/>
      <c r="K52" s="235"/>
      <c r="L52" s="235"/>
      <c r="M52" s="235"/>
      <c r="N52" s="235"/>
      <c r="O52" s="235"/>
      <c r="P52" s="235"/>
      <c r="Q52" s="235"/>
      <c r="R52" s="235"/>
      <c r="S52" s="235"/>
      <c r="T52" s="235"/>
      <c r="U52" s="235"/>
      <c r="V52" s="235"/>
      <c r="W52" s="235"/>
      <c r="X52" s="235"/>
      <c r="Y52" s="78" t="s">
        <v>48</v>
      </c>
      <c r="Z52" s="78"/>
      <c r="AA52" s="78"/>
      <c r="AB52" s="78"/>
      <c r="AC52" s="78"/>
      <c r="AD52" s="78"/>
      <c r="AE52" s="78"/>
      <c r="AF52" s="78"/>
    </row>
    <row r="53" spans="2:32" s="11" customFormat="1" ht="36" customHeight="1" x14ac:dyDescent="0.45">
      <c r="B53" s="259"/>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1"/>
    </row>
    <row r="54" spans="2:32" s="11" customFormat="1" ht="13.2" customHeight="1" x14ac:dyDescent="0.45">
      <c r="C54" s="262" t="s">
        <v>49</v>
      </c>
      <c r="D54" s="7"/>
      <c r="H54" s="11" t="s">
        <v>50</v>
      </c>
      <c r="L54" s="7"/>
      <c r="M54" s="7"/>
      <c r="AA54" s="8"/>
      <c r="AB54" s="8"/>
      <c r="AC54" s="8"/>
      <c r="AD54" s="8"/>
      <c r="AE54" s="8"/>
    </row>
    <row r="55" spans="2:32" s="11" customFormat="1" ht="13.2" customHeight="1" x14ac:dyDescent="0.45">
      <c r="H55" s="11" t="s">
        <v>51</v>
      </c>
      <c r="AA55" s="7"/>
      <c r="AC55" s="9" t="s">
        <v>52</v>
      </c>
      <c r="AD55" s="7"/>
      <c r="AE55" s="7"/>
    </row>
    <row r="56" spans="2:32" s="11" customFormat="1" ht="13.2" customHeight="1" x14ac:dyDescent="0.45">
      <c r="C56" s="11" t="s">
        <v>74</v>
      </c>
      <c r="AA56" s="7"/>
      <c r="AB56" s="7"/>
      <c r="AC56" s="7"/>
      <c r="AD56" s="7"/>
      <c r="AE56" s="7"/>
    </row>
    <row r="57" spans="2:32" s="11" customFormat="1" ht="13.2" customHeight="1" x14ac:dyDescent="0.45">
      <c r="C57" s="11" t="s">
        <v>53</v>
      </c>
      <c r="AD57" s="7"/>
      <c r="AE57" s="7"/>
    </row>
  </sheetData>
  <sheetProtection algorithmName="SHA-512" hashValue="uEszFlfoCpHBpDgzDkP+ygkl2oX7+yyvs/5v6gZRvK2QivJMqLdJPMTlN7iM6FrJcvz27THiKflvyUiMCBQgjg==" saltValue="g2HYa9w5I9YpiKVWT+/uOg==" spinCount="100000" sheet="1" objects="1" scenarios="1"/>
  <mergeCells count="124">
    <mergeCell ref="B36:AF37"/>
    <mergeCell ref="B39:D39"/>
    <mergeCell ref="E39:AF39"/>
    <mergeCell ref="R2:AI2"/>
    <mergeCell ref="R3:AI3"/>
    <mergeCell ref="R4:AI4"/>
    <mergeCell ref="Y9:AH9"/>
    <mergeCell ref="Y10:AH10"/>
    <mergeCell ref="Y11:AH11"/>
    <mergeCell ref="F12:AI12"/>
    <mergeCell ref="B13:AI13"/>
    <mergeCell ref="Y14:AH14"/>
    <mergeCell ref="B6:D6"/>
    <mergeCell ref="E6:K6"/>
    <mergeCell ref="M6:O6"/>
    <mergeCell ref="P6:V6"/>
    <mergeCell ref="W6:Y6"/>
    <mergeCell ref="Z6:AF6"/>
    <mergeCell ref="B2:Q2"/>
    <mergeCell ref="B3:Q3"/>
    <mergeCell ref="B4:Q4"/>
    <mergeCell ref="B8:AF8"/>
    <mergeCell ref="B9:D9"/>
    <mergeCell ref="E9:R9"/>
    <mergeCell ref="S9:U11"/>
    <mergeCell ref="V9:X9"/>
    <mergeCell ref="B10:D11"/>
    <mergeCell ref="E10:R11"/>
    <mergeCell ref="V10:X10"/>
    <mergeCell ref="V11:X11"/>
    <mergeCell ref="B12:D12"/>
    <mergeCell ref="B14:D14"/>
    <mergeCell ref="E14:K14"/>
    <mergeCell ref="L14:N14"/>
    <mergeCell ref="O14:U14"/>
    <mergeCell ref="V14:X14"/>
    <mergeCell ref="B18:B19"/>
    <mergeCell ref="C18:M19"/>
    <mergeCell ref="N18:V18"/>
    <mergeCell ref="W18:AA19"/>
    <mergeCell ref="AB18:AF19"/>
    <mergeCell ref="N19:V19"/>
    <mergeCell ref="B16:B17"/>
    <mergeCell ref="C16:M17"/>
    <mergeCell ref="N16:V16"/>
    <mergeCell ref="W16:AA17"/>
    <mergeCell ref="AB16:AF17"/>
    <mergeCell ref="N17:V17"/>
    <mergeCell ref="B22:B23"/>
    <mergeCell ref="C22:M23"/>
    <mergeCell ref="N22:V22"/>
    <mergeCell ref="W22:AA23"/>
    <mergeCell ref="AB22:AF23"/>
    <mergeCell ref="N23:V23"/>
    <mergeCell ref="B20:B21"/>
    <mergeCell ref="C20:M21"/>
    <mergeCell ref="N20:V20"/>
    <mergeCell ref="W20:AA21"/>
    <mergeCell ref="AB20:AF21"/>
    <mergeCell ref="N21:V21"/>
    <mergeCell ref="B26:B27"/>
    <mergeCell ref="C26:M27"/>
    <mergeCell ref="N26:V26"/>
    <mergeCell ref="W26:AA27"/>
    <mergeCell ref="AB26:AF27"/>
    <mergeCell ref="N27:V27"/>
    <mergeCell ref="B24:B25"/>
    <mergeCell ref="C24:M25"/>
    <mergeCell ref="N24:V24"/>
    <mergeCell ref="W24:AA25"/>
    <mergeCell ref="AB24:AF25"/>
    <mergeCell ref="N25:V25"/>
    <mergeCell ref="Q28:R28"/>
    <mergeCell ref="S28:U28"/>
    <mergeCell ref="W28:X28"/>
    <mergeCell ref="Y28:Z28"/>
    <mergeCell ref="AB28:AD28"/>
    <mergeCell ref="Q29:R29"/>
    <mergeCell ref="S29:U29"/>
    <mergeCell ref="W29:X29"/>
    <mergeCell ref="Y29:Z29"/>
    <mergeCell ref="AB29:AD29"/>
    <mergeCell ref="Q33:R33"/>
    <mergeCell ref="S33:U33"/>
    <mergeCell ref="W33:X33"/>
    <mergeCell ref="Y33:Z33"/>
    <mergeCell ref="AB33:AD33"/>
    <mergeCell ref="T34:Z34"/>
    <mergeCell ref="AA34:AD34"/>
    <mergeCell ref="Q30:R30"/>
    <mergeCell ref="S30:U30"/>
    <mergeCell ref="W30:X30"/>
    <mergeCell ref="Y30:Z30"/>
    <mergeCell ref="AB30:AD30"/>
    <mergeCell ref="Q32:R32"/>
    <mergeCell ref="S32:U32"/>
    <mergeCell ref="W32:X32"/>
    <mergeCell ref="Y32:Z32"/>
    <mergeCell ref="AB32:AD32"/>
    <mergeCell ref="C41:E41"/>
    <mergeCell ref="F41:G41"/>
    <mergeCell ref="I41:K41"/>
    <mergeCell ref="L41:M41"/>
    <mergeCell ref="O41:Q41"/>
    <mergeCell ref="R41:S41"/>
    <mergeCell ref="Z41:AE41"/>
    <mergeCell ref="AC50:AE50"/>
    <mergeCell ref="Z51:AB51"/>
    <mergeCell ref="AC51:AE51"/>
    <mergeCell ref="Y52:AF52"/>
    <mergeCell ref="B53:AF53"/>
    <mergeCell ref="AC47:AE47"/>
    <mergeCell ref="O48:Q48"/>
    <mergeCell ref="R48:S48"/>
    <mergeCell ref="T48:V48"/>
    <mergeCell ref="X48:Y48"/>
    <mergeCell ref="Z48:AA48"/>
    <mergeCell ref="AC48:AE48"/>
    <mergeCell ref="B46:B51"/>
    <mergeCell ref="O47:Q47"/>
    <mergeCell ref="R47:S47"/>
    <mergeCell ref="T47:V47"/>
    <mergeCell ref="X47:Y47"/>
    <mergeCell ref="Z47:AA47"/>
  </mergeCells>
  <phoneticPr fontId="3"/>
  <conditionalFormatting sqref="E6 C22:AF27 F41 L41 R41 X47:Y48 B53 W18:AF21">
    <cfRule type="expression" dxfId="11" priority="15">
      <formula>B6=""</formula>
    </cfRule>
    <cfRule type="expression" dxfId="10" priority="16">
      <formula>B6&lt;&gt;""</formula>
    </cfRule>
  </conditionalFormatting>
  <conditionalFormatting sqref="AB43">
    <cfRule type="expression" dxfId="9" priority="9">
      <formula>AB43=""</formula>
    </cfRule>
    <cfRule type="expression" dxfId="8" priority="10">
      <formula>AB43&lt;&gt;""</formula>
    </cfRule>
  </conditionalFormatting>
  <conditionalFormatting sqref="AD43">
    <cfRule type="expression" dxfId="7" priority="7">
      <formula>AD43=""</formula>
    </cfRule>
    <cfRule type="expression" dxfId="6" priority="8">
      <formula>AD43&lt;&gt;""</formula>
    </cfRule>
  </conditionalFormatting>
  <conditionalFormatting sqref="Z41">
    <cfRule type="expression" dxfId="5" priority="5">
      <formula>Z41=""</formula>
    </cfRule>
    <cfRule type="expression" dxfId="4" priority="6">
      <formula>Z41&lt;&gt;""</formula>
    </cfRule>
  </conditionalFormatting>
  <conditionalFormatting sqref="Z6">
    <cfRule type="expression" dxfId="3" priority="3">
      <formula>Z6&lt;&gt;""</formula>
    </cfRule>
    <cfRule type="expression" dxfId="2" priority="4">
      <formula>Z6=""</formula>
    </cfRule>
  </conditionalFormatting>
  <conditionalFormatting sqref="P6">
    <cfRule type="expression" dxfId="1" priority="1">
      <formula>P6&lt;&gt;""</formula>
    </cfRule>
    <cfRule type="expression" dxfId="0" priority="2">
      <formula>P6=""</formula>
    </cfRule>
  </conditionalFormatting>
  <dataValidations count="5">
    <dataValidation imeMode="fullKatakana" allowBlank="1" showInputMessage="1" showErrorMessage="1" sqref="N26 N24 N22"/>
    <dataValidation imeMode="off" allowBlank="1" showInputMessage="1" showErrorMessage="1" sqref="O14:U14 F12:AI12 E14:K14 Y14:AH14"/>
    <dataValidation imeMode="hiragana" allowBlank="1" showInputMessage="1" showErrorMessage="1" sqref="C26 N27 E10:R11 Y11:AH11 B13:AI13 B53:AF53 N23 C22 N25 C24 Y9:AH9 N19 C20 C18 N21 N18:V18 N20:V20 E9:R9 Y10:AH10"/>
    <dataValidation type="list" allowBlank="1" showInputMessage="1" showErrorMessage="1" sqref="AB26 AB20 AB22 AB24 AB18:AF19">
      <formula1>"①午前のみ,②午後のみ,③午前午後の両方,④不要"</formula1>
    </dataValidation>
    <dataValidation type="list" allowBlank="1" showInputMessage="1" showErrorMessage="1" sqref="W18 W20 W22 W24 W26">
      <formula1>"①午前のみ受講,②午後のみ受講,③全日受講"</formula1>
    </dataValidation>
  </dataValidations>
  <hyperlinks>
    <hyperlink ref="B3" r:id="rId1" display="er-touhoku-info11@zai-keicho.or.jp"/>
    <hyperlink ref="B3:Q3" r:id="rId2" display="chubusemi@zai-keicho.or.jp"/>
    <hyperlink ref="Y14" r:id="rId3"/>
  </hyperlinks>
  <printOptions horizontalCentered="1" verticalCentered="1"/>
  <pageMargins left="0.59055118110236227" right="0.39370078740157483" top="0.78740157480314965" bottom="0.19685039370078741" header="0.31496062992125984" footer="0.19685039370078741"/>
  <pageSetup paperSize="9" scale="86" orientation="portrait" horizontalDpi="300" verticalDpi="300" r:id="rId4"/>
  <headerFooter>
    <oddHeader>&amp;L&amp;"游明朝,標準"&amp;14一般財団法人　経済調査会　中部支部行&amp;R&amp;"ＭＳ ゴシック,標準"&amp;18&amp;UＦＡＸ：０５２-２０４-０１７０</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from>
                    <xdr:col>24</xdr:col>
                    <xdr:colOff>38100</xdr:colOff>
                    <xdr:row>41</xdr:row>
                    <xdr:rowOff>60960</xdr:rowOff>
                  </from>
                  <to>
                    <xdr:col>27</xdr:col>
                    <xdr:colOff>30480</xdr:colOff>
                    <xdr:row>43</xdr:row>
                    <xdr:rowOff>0</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from>
                    <xdr:col>21</xdr:col>
                    <xdr:colOff>68580</xdr:colOff>
                    <xdr:row>41</xdr:row>
                    <xdr:rowOff>38100</xdr:rowOff>
                  </from>
                  <to>
                    <xdr:col>22</xdr:col>
                    <xdr:colOff>68580</xdr:colOff>
                    <xdr:row>43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入力例</vt:lpstr>
      <vt:lpstr>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まりえ</dc:creator>
  <cp:lastModifiedBy>稲生 麻衣子</cp:lastModifiedBy>
  <cp:lastPrinted>2024-11-06T05:57:05Z</cp:lastPrinted>
  <dcterms:created xsi:type="dcterms:W3CDTF">2023-11-09T06:23:51Z</dcterms:created>
  <dcterms:modified xsi:type="dcterms:W3CDTF">2024-11-06T06:08:26Z</dcterms:modified>
</cp:coreProperties>
</file>